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_Sta_Son_Ja\Z_SC027\Aus_XS100\Monatsvergleiche\01_Mrz_2026\Programme\"/>
    </mc:Choice>
  </mc:AlternateContent>
  <xr:revisionPtr revIDLastSave="0" documentId="13_ncr:1_{D4D8CBD9-5E55-49B0-94F2-9453A5741283}" xr6:coauthVersionLast="47" xr6:coauthVersionMax="47" xr10:uidLastSave="{00000000-0000-0000-0000-000000000000}"/>
  <workbookProtection workbookAlgorithmName="SHA-512" workbookHashValue="8Gq/unElHNqy2nyeV23kRGaQevYa0Ln/9PUcQojzsBpEaTnK/1NjNJAHh9t1trUdj5nOOQ1pGRaCu0Xk17QkIw==" workbookSaltValue="iwFm+pEDiRYUql1IOCtWBQ==" workbookSpinCount="100000" lockStructure="1"/>
  <bookViews>
    <workbookView xWindow="-120" yWindow="-120" windowWidth="24240" windowHeight="13140" tabRatio="773" firstSheet="1" activeTab="3" xr2:uid="{00000000-000D-0000-FFFF-FFFF00000000}"/>
  </bookViews>
  <sheets>
    <sheet name="Zentrale" sheetId="39" r:id="rId1"/>
    <sheet name="Beschreibung" sheetId="11" r:id="rId2"/>
    <sheet name="A" sheetId="2" r:id="rId3"/>
    <sheet name="Eingabe" sheetId="12" r:id="rId4"/>
    <sheet name="Spalte_B=X-Achse" sheetId="41" r:id="rId5"/>
    <sheet name="Zeile_6=X-Achse" sheetId="42" r:id="rId6"/>
    <sheet name="Zeile_22=X-Achse" sheetId="45" r:id="rId7"/>
    <sheet name="Spalte_I=Y-Achse" sheetId="43" r:id="rId8"/>
    <sheet name="Netzvergleich" sheetId="44" r:id="rId9"/>
    <sheet name="1" sheetId="37" r:id="rId10"/>
    <sheet name="2" sheetId="30" r:id="rId11"/>
    <sheet name="3" sheetId="34" r:id="rId12"/>
    <sheet name="4" sheetId="35" r:id="rId13"/>
    <sheet name="5" sheetId="36" r:id="rId14"/>
    <sheet name="Pin" sheetId="10" r:id="rId15"/>
  </sheets>
  <definedNames>
    <definedName name="_xlnm.Print_Area" localSheetId="2">A!$B$2:$F$17</definedName>
    <definedName name="_xlnm.Print_Area" localSheetId="1">Beschreibung!$B$3:$L$113</definedName>
    <definedName name="_xlnm.Print_Area" localSheetId="3">Eingabe!$A$2:$J$26</definedName>
    <definedName name="_xlnm.Print_Area" localSheetId="8">Netzvergleich!$A$2:$K$36</definedName>
    <definedName name="_xlnm.Print_Area" localSheetId="4">'Spalte_B=X-Achse'!$A$2:$K$33</definedName>
    <definedName name="_xlnm.Print_Area" localSheetId="7">'Spalte_I=Y-Achse'!$A$2:$K$36</definedName>
    <definedName name="_xlnm.Print_Area" localSheetId="6">'Zeile_22=X-Achse'!$A$2:$K$33</definedName>
    <definedName name="_xlnm.Print_Area" localSheetId="5">'Zeile_6=X-Achse'!$A$2:$K$33</definedName>
    <definedName name="_xlnm.Print_Area" localSheetId="0">Zentrale!$B$2:$I$63</definedName>
    <definedName name="km">#REF!</definedName>
    <definedName name="Name">#REF!</definedName>
    <definedName name="Ort">#REF!</definedName>
  </definedNames>
  <calcPr calcId="191029"/>
</workbook>
</file>

<file path=xl/calcChain.xml><?xml version="1.0" encoding="utf-8"?>
<calcChain xmlns="http://schemas.openxmlformats.org/spreadsheetml/2006/main">
  <c r="I22" i="12" l="1"/>
  <c r="I18" i="12"/>
  <c r="I17" i="12"/>
  <c r="I16" i="12"/>
  <c r="I15" i="12"/>
  <c r="I14" i="12"/>
  <c r="I13" i="12"/>
  <c r="I12" i="12"/>
  <c r="I11" i="12"/>
  <c r="I10" i="12"/>
  <c r="I9" i="12"/>
  <c r="I8" i="12"/>
  <c r="I7" i="12"/>
  <c r="C20" i="12"/>
  <c r="C19" i="12"/>
  <c r="C21" i="12"/>
  <c r="C24" i="12" s="1"/>
  <c r="C22" i="12"/>
  <c r="I21" i="12" l="1"/>
  <c r="I24" i="12" s="1"/>
  <c r="I20" i="12"/>
  <c r="D22" i="12"/>
  <c r="H13" i="12" l="1"/>
  <c r="D21" i="12" l="1"/>
  <c r="D24" i="12" s="1"/>
  <c r="C9" i="39"/>
  <c r="B2" i="12"/>
  <c r="I2" i="12"/>
  <c r="I3" i="12"/>
  <c r="I4" i="12"/>
  <c r="H7" i="12"/>
  <c r="H8" i="12"/>
  <c r="H9" i="12"/>
  <c r="H10" i="12"/>
  <c r="H11" i="12"/>
  <c r="H12" i="12"/>
  <c r="H14" i="12"/>
  <c r="H15" i="12"/>
  <c r="H16" i="12"/>
  <c r="H17" i="12"/>
  <c r="H18" i="12"/>
  <c r="D19" i="12"/>
  <c r="D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6" authorId="0" shapeId="0" xr:uid="{00000000-0006-0000-0200-000001000000}">
      <text>
        <r>
          <rPr>
            <sz val="8"/>
            <color indexed="81"/>
            <rFont val="Tahoma"/>
            <family val="2"/>
          </rPr>
          <t>Dieser Text steht in den Diagrammen links oben.</t>
        </r>
      </text>
    </comment>
    <comment ref="D6" authorId="0" shapeId="0" xr:uid="{00000000-0006-0000-0200-000002000000}">
      <text>
        <r>
          <rPr>
            <sz val="8"/>
            <color indexed="81"/>
            <rFont val="Tahoma"/>
            <family val="2"/>
          </rPr>
          <t>Dieser Text steht in den Diagrammen links oben.</t>
        </r>
      </text>
    </comment>
    <comment ref="C8" authorId="0" shapeId="0" xr:uid="{00000000-0006-0000-0200-000003000000}">
      <text>
        <r>
          <rPr>
            <sz val="8"/>
            <color indexed="81"/>
            <rFont val="Tahoma"/>
            <family val="2"/>
          </rPr>
          <t>Dieser Text steht in den Diagrammen links oben, unter Text 1.</t>
        </r>
      </text>
    </comment>
    <comment ref="D8" authorId="0" shapeId="0" xr:uid="{00000000-0006-0000-0200-000004000000}">
      <text>
        <r>
          <rPr>
            <sz val="8"/>
            <color indexed="81"/>
            <rFont val="Tahoma"/>
            <family val="2"/>
          </rPr>
          <t>Dieser Text steht in den Diagrammen links oben, unter Text 1.</t>
        </r>
      </text>
    </comment>
    <comment ref="C10" authorId="0" shapeId="0" xr:uid="{00000000-0006-0000-0200-000005000000}">
      <text>
        <r>
          <rPr>
            <sz val="8"/>
            <color indexed="81"/>
            <rFont val="Tahoma"/>
            <family val="2"/>
          </rPr>
          <t>Dieser Text steht in den Diagrammen links oben, unter Text 2.</t>
        </r>
      </text>
    </comment>
    <comment ref="D10" authorId="0" shapeId="0" xr:uid="{00000000-0006-0000-0200-000006000000}">
      <text>
        <r>
          <rPr>
            <sz val="8"/>
            <color indexed="81"/>
            <rFont val="Tahoma"/>
            <family val="2"/>
          </rPr>
          <t>Dieser Text steht in den Diagrammen links oben, unter Text 2.</t>
        </r>
      </text>
    </comment>
    <comment ref="C12" authorId="0" shapeId="0" xr:uid="{00000000-0006-0000-0200-000007000000}">
      <text>
        <r>
          <rPr>
            <sz val="8"/>
            <color indexed="81"/>
            <rFont val="Tahoma"/>
            <family val="2"/>
          </rPr>
          <t>Der hier eingegebene Text steht als Titel über den Diagrammen.</t>
        </r>
      </text>
    </comment>
    <comment ref="D12" authorId="0" shapeId="0" xr:uid="{00000000-0006-0000-0200-000008000000}">
      <text>
        <r>
          <rPr>
            <sz val="8"/>
            <color indexed="81"/>
            <rFont val="Tahoma"/>
            <family val="2"/>
          </rPr>
          <t>Der hier eingegebene Text steht als Titel über den Diagrammen.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6" authorId="0" shapeId="0" xr:uid="{00000000-0006-0000-0300-000001000000}">
      <text>
        <r>
          <rPr>
            <sz val="8"/>
            <color indexed="81"/>
            <rFont val="Tahoma"/>
            <family val="2"/>
          </rPr>
          <t>In jeder dieser 5 Spalten können Sie  Namen, Produkte, Intervalle, Prozesse oder ähnliches eintragen.</t>
        </r>
      </text>
    </comment>
    <comment ref="D6" authorId="0" shapeId="0" xr:uid="{780F3AEE-1408-419D-9294-BD301EFE4C5C}">
      <text>
        <r>
          <rPr>
            <sz val="8"/>
            <color indexed="81"/>
            <rFont val="Tahoma"/>
            <family val="2"/>
          </rPr>
          <t>In jeder dieser 5 Spalten können Sie  Namen, Produkte, Intervalle, Prozesse oder ähnliches eintragen.</t>
        </r>
      </text>
    </comment>
    <comment ref="I6" authorId="0" shapeId="0" xr:uid="{00000000-0006-0000-0300-000002000000}">
      <text>
        <r>
          <rPr>
            <sz val="8"/>
            <color indexed="81"/>
            <rFont val="Tahoma"/>
            <family val="2"/>
          </rPr>
          <t>Die Überschrift für das Registerblatt /Spalte I=Y-Achse/ hier eingeben.</t>
        </r>
      </text>
    </comment>
    <comment ref="B7" authorId="0" shapeId="0" xr:uid="{00000000-0006-0000-0300-000003000000}">
      <text>
        <r>
          <rPr>
            <sz val="8"/>
            <color indexed="81"/>
            <rFont val="Tahoma"/>
            <family val="2"/>
          </rPr>
          <t>Platz für 12 oder weniger Namen, Produkte, Intervalle, Prozesse oder ähnliches.</t>
        </r>
      </text>
    </comment>
    <comment ref="B21" authorId="0" shapeId="0" xr:uid="{00000000-0006-0000-0300-000004000000}">
      <text>
        <r>
          <rPr>
            <sz val="8"/>
            <color indexed="81"/>
            <rFont val="Tahoma"/>
            <family val="2"/>
          </rPr>
          <t>Die Überschrift für das Registerblatt /Netzvergleich/ hier eingeben.</t>
        </r>
      </text>
    </comment>
    <comment ref="B24" authorId="0" shapeId="0" xr:uid="{00000000-0006-0000-0300-000005000000}">
      <text>
        <r>
          <rPr>
            <sz val="8"/>
            <color indexed="81"/>
            <rFont val="Tahoma"/>
            <family val="2"/>
          </rPr>
          <t>Die Überschrift für das Registerblatt /Zeile 22=X-Achse/ hier eingeben.</t>
        </r>
      </text>
    </comment>
  </commentList>
</comments>
</file>

<file path=xl/sharedStrings.xml><?xml version="1.0" encoding="utf-8"?>
<sst xmlns="http://schemas.openxmlformats.org/spreadsheetml/2006/main" count="209" uniqueCount="182">
  <si>
    <t>© Auvista</t>
  </si>
  <si>
    <t>Ihr</t>
  </si>
  <si>
    <t>Team</t>
  </si>
  <si>
    <t>I N H A L T S V E R Z E I C H N I S</t>
  </si>
  <si>
    <t>Dieses Blatt lesen Sie im Moment</t>
  </si>
  <si>
    <t>Pin</t>
  </si>
  <si>
    <t>Freies Blatt für eigene Notizen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</si>
  <si>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</si>
  <si>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</si>
  <si>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</si>
  <si>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</si>
  <si>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Text 1 &gt;</t>
  </si>
  <si>
    <t>Text 2 &gt;</t>
  </si>
  <si>
    <t>Text 3 &gt;</t>
  </si>
  <si>
    <t>z. B. Name</t>
  </si>
  <si>
    <t>Was wird untersucht? &gt;</t>
  </si>
  <si>
    <t>z. B. Umsatz</t>
  </si>
  <si>
    <t>A</t>
  </si>
  <si>
    <t>Allgemein</t>
  </si>
  <si>
    <t>1. Eintragungen sind nur in den weißen Zellen vorgesehen.</t>
  </si>
  <si>
    <t>Überschreiben Sie vorhandene Einträge oder, falls Sie in das falsche Feld</t>
  </si>
  <si>
    <t>eingetragen haben, löschen Sie die Eintragung und tragen Sie sie in das</t>
  </si>
  <si>
    <t>richtige Feld ein. Excel verliert sonst die Feldbezüge. Routinierte Anwender</t>
  </si>
  <si>
    <t xml:space="preserve">können Formate und Inhalte auch über die Zwischenablage bzw. über die </t>
  </si>
  <si>
    <t>Shortcuts Strg+C und Strg+V kopieren.</t>
  </si>
  <si>
    <t>Sollten Sie die Bezüge bereits verloren haben, und der Button /Rückgängig/</t>
  </si>
  <si>
    <t>hat die Schritte nicht mehr gespeichert, holen Sie sich die Datei wieder</t>
  </si>
  <si>
    <t>Ab Excel 7 werden Eingabeanweisungen bei den jeweiligen Zellen als</t>
  </si>
  <si>
    <t>Quickinfo eingeblendet. Aktivieren können Sie diese Option über /Extras/</t>
  </si>
  <si>
    <t>Optionen.../Ansicht/Notizanzeiger bzw. Kommentare.</t>
  </si>
  <si>
    <t>Eingabe</t>
  </si>
  <si>
    <t>Dieses Blatt ist für eigene Notizen vorgesehen.</t>
  </si>
  <si>
    <t>Sollten Sie weitere Fragen zur Excel-Bedienung haben, nutzen Sie</t>
  </si>
  <si>
    <t>den Microsoft Hilfe- bzw. Office-Assistenten, indem Sie auf das ? in</t>
  </si>
  <si>
    <t>der oberen Leiste tippen und die Frage eingeben.</t>
  </si>
  <si>
    <t>In dieser Datei gibt es zwei Grundregeln:</t>
  </si>
  <si>
    <t>einer benachbarten Zelle über die Shortcuts Strg+C und Strg+V.</t>
  </si>
  <si>
    <t>Wie zuvor erwähnt, kopieren Sie sich in einem solchen Fall das Format</t>
  </si>
  <si>
    <t>Entweder Sie vergrößern die Darstellung über /Zoom/, die Prozentangabe</t>
  </si>
  <si>
    <t>rechts oben. Oder Sie setzen den Cursor auf die entsprechende Zelle</t>
  </si>
  <si>
    <t>und lesen den eingetragenen Wert in der Bearbeitungszeile ab.</t>
  </si>
  <si>
    <t>schnelleren Bildaufbaus nicht konstant. Sie können dies über</t>
  </si>
  <si>
    <t>Seitenansicht oder einen Papierausdruck prüfen.</t>
  </si>
  <si>
    <t>Durch das Querrechnen der Eingaben gehen sonst Bezüge verloren.</t>
  </si>
  <si>
    <t>PIN</t>
  </si>
  <si>
    <t>z. B. Firma/Organisation</t>
  </si>
  <si>
    <t>z. B. Abteilung/Event</t>
  </si>
  <si>
    <t>Diese Datei eignet sich bestens dazu, Trends und Tendenzen visuell darzustellen.</t>
  </si>
  <si>
    <t>Produktinformationen, Umsatzzahlen, Anzahl von Events, Sportergebnisse,</t>
  </si>
  <si>
    <t>private Vorhaben oder einfach Spielergebnisse eintragen - es sieht einfach gut aus.</t>
  </si>
  <si>
    <t>Zahleneingabe in Tabelle, bestehend aus 12 Zeilen und 5 Spalten</t>
  </si>
  <si>
    <t>/1/ bis /5/</t>
  </si>
  <si>
    <t>Für jede der fünf Spalten aus /Eingabe/ gibt es ein Ringdiagramm,</t>
  </si>
  <si>
    <t>in dem die Zahleneingaben in Prozenten verglichen werden.</t>
  </si>
  <si>
    <t xml:space="preserve">Dies ist z. B. der Fall, wenn jede Zahleneingabe als Datum interpretiert wird. </t>
  </si>
  <si>
    <t>Ihnen, die Zeilen z. B. nach Monaten zu beschriften. Es spielt aber keine Rolle, ob Sie</t>
  </si>
  <si>
    <t>Textangaben, die Sie hier eintragen, werden auf den nachfolgenden</t>
  </si>
  <si>
    <t>Registerblättern eingeblendet. Wenn Sie dort keine Texte wollen, lassen</t>
  </si>
  <si>
    <t>Sie können auf diesem Blatt in einem Raster von 12 Zeilen und 5 Spalten Zahlen</t>
  </si>
  <si>
    <t>eingeben. Diese werden miteinander analysiert und verglichen. In den weißen Zellen</t>
  </si>
  <si>
    <t>der Spalte B, von B7 bis B18 können Sie einzelnen Zeilen Titel zuordnen. Titel, das</t>
  </si>
  <si>
    <t>sind beispielsweise Namen, Monate, Jahreszahlen, Produktbezeichnungen, Events</t>
  </si>
  <si>
    <t>oder was Sie auch immer untersuchen wollen. Ebenso frei geben Sie adäquate Titel</t>
  </si>
  <si>
    <t>In der Spalte I werden die Zahleneingaben der einzelnen Zeilen zusammengezählt.</t>
  </si>
  <si>
    <t>Ein Text, den Sie in das weiße Feld I6 eingeben, wird im Diagramm /Typ/ als</t>
  </si>
  <si>
    <t>Überschrift eingeblendet.</t>
  </si>
  <si>
    <t>In der Zeile 21 werden die Zahleneingaben der einzelnen Spalten zusammengezählt.</t>
  </si>
  <si>
    <t>In der Zeile 24 werden die Durchschnittswerte der einzelnen Spalten eingeblendet.</t>
  </si>
  <si>
    <t>Der Wert in blau, ganz rechts außen, zeigt den Durchschnittswert aller Eingaben</t>
  </si>
  <si>
    <t>in dieser Tabelle an.</t>
  </si>
  <si>
    <t xml:space="preserve">Der Wert in rot, ganz rechts außen, zeigt die Gesamtsumme aller Eingaben in </t>
  </si>
  <si>
    <t>Diagramm /Intervall/ als Überschrift eingeblendet.</t>
  </si>
  <si>
    <t>dieser Tabelle an. Ein Text, den Sie in das weiße Feld B21 eingeben, wird im</t>
  </si>
  <si>
    <t>Die Zahleneingaben aus /Eingabe/ werden hier in einer Liniengrafik gegenübergestellt.</t>
  </si>
  <si>
    <t xml:space="preserve">Jede Linie entspricht den Werten, die in einer Zeile eingegebenen wurden. Zur </t>
  </si>
  <si>
    <t>besseren Erkennung wird in der Originaldatei die Eingabetabelle mit eingeblendet.</t>
  </si>
  <si>
    <t>Wollen Sie die automatischen Überschriften über den Grafiken ändern, so ändern</t>
  </si>
  <si>
    <t>Wie in einem Kopf-an-Kopf-Rennen werden hier die Summen der einzelnen</t>
  </si>
  <si>
    <t>diese Zweitüberschrift ändern, so tun Sie das am besten dort.</t>
  </si>
  <si>
    <t>Überschrift wird aus dem Feld I6 des Blattes /Eingabe/ übernommen. Wollen Sie</t>
  </si>
  <si>
    <t>Zeilen aus /Eingabe/ in einem Balkendiagramm dargestellt. Eine näher erklärende</t>
  </si>
  <si>
    <t>Auf diesem Blatt werden die Summen der einzelnen Spalten aus /Eingabe/</t>
  </si>
  <si>
    <t>einzelnen Ergebniswerte.</t>
  </si>
  <si>
    <t>Die zusätzlich eingeblendete Überschrift holt sich diese Grafik aus der Zelle B21</t>
  </si>
  <si>
    <t>/Eingabe/ identisch.</t>
  </si>
  <si>
    <t>Die Titel an der Rubrikenachse (X) sind mit den Zeilentiteln aus dem Blatt</t>
  </si>
  <si>
    <t>des Blattes /Eingabe/. Die Texte an den einzelnen Eckpunkten sind identisch</t>
  </si>
  <si>
    <t>automatisch hier in /Intervall/ geändert.</t>
  </si>
  <si>
    <t>bis</t>
  </si>
  <si>
    <t>In einer Ringgrafik werden die einzelnen Zahlenwerte pro Spalte miteinander</t>
  </si>
  <si>
    <t>Jeder Spalte aus dem Blatt /Eingabe/ ist hier ein eigenes Registerblatt zugeordnet.</t>
  </si>
  <si>
    <t>verglichen. Die Zahlenwerte werden in der Originaldatei in Prozent eingeblendet.</t>
  </si>
  <si>
    <t>Programm zusätzlich den aus /Eingabe/ übernommenen Zahlenwert an.</t>
  </si>
  <si>
    <t>Die Überschriften über den einzelnen Grafiken sind mit den Spaltenüberschriften</t>
  </si>
  <si>
    <t>des Blattes /Eingabe/ identisch und können dort geändert werden.</t>
  </si>
  <si>
    <t>Sie können sie zur Planung wie auch zur Analyse nutzen. Die Anzahl 12 erlaubt</t>
  </si>
  <si>
    <t>mit den Spaltentiteln des Eingabenblattes. Texte, die Sie dort ändern, werden auch</t>
  </si>
  <si>
    <t>in die Spaltenüberschriften in die Zellen C6 bis G6. Die hier eingegebenen Titel</t>
  </si>
  <si>
    <t>ergeben in den Diagrammen die Achsbeschriftungen. Vorhandene Einträge über-</t>
  </si>
  <si>
    <t>schreiben Sie einfach. 5 Spalten eignen sich auch gut für die Wochen pro Monat.</t>
  </si>
  <si>
    <t>Beschriftung / Legende</t>
  </si>
  <si>
    <t>Heute ist der:</t>
  </si>
  <si>
    <t>Unsere Excel-Anwendungen sind nach speziellen Kundenwünschen entwickelt und</t>
  </si>
  <si>
    <t>Monate vergleichen oder 12 Zeilen x 5 Spalten</t>
  </si>
  <si>
    <t xml:space="preserve">Die Größendarstellung der Texte am Bildschirm ist zu Gunsten eines </t>
  </si>
  <si>
    <t>Monatsnamen ein-gegeben werden.</t>
  </si>
  <si>
    <t>Urheber</t>
  </si>
  <si>
    <t>Nach oben</t>
  </si>
  <si>
    <t>Die größte Sammlung an deutschen makrofreien Excel-Anwendungen für den</t>
  </si>
  <si>
    <t xml:space="preserve">Bewegen Sie den Cursor an den Rand eines Farbfeldes, zeigt das </t>
  </si>
  <si>
    <t>Sie die weißen Zellen leer - vergleichen Sie die mit gelieferte Beispieldatei.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</si>
  <si>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</si>
  <si>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</si>
  <si>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</si>
  <si>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</si>
  <si>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</si>
  <si>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</si>
  <si>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</si>
  <si>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</si>
  <si>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</si>
  <si>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</si>
  <si>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</si>
  <si>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</si>
  <si>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Spalte_B=X-Achse</t>
  </si>
  <si>
    <t>Zeile_6=X-Achse</t>
  </si>
  <si>
    <t>Spalte_I=Y-Achse</t>
  </si>
  <si>
    <t>Netzvergleich</t>
  </si>
  <si>
    <t>Jahresvergleich</t>
  </si>
  <si>
    <t>Jede Linie entspricht den Werten, die in einer Spalte eingegebenen wurden.</t>
  </si>
  <si>
    <t>Wollen Sie die automatische Unterschrift unter der Grafik ändern, so ändern</t>
  </si>
  <si>
    <t>Zentrale</t>
  </si>
  <si>
    <t>Beschreibung</t>
  </si>
  <si>
    <t xml:space="preserve"> Dokumentation, das Wichtigste zuerst</t>
  </si>
  <si>
    <t>Reiter anklicken</t>
  </si>
  <si>
    <t>Dokumentation von Eingaben und Auswertungen</t>
  </si>
  <si>
    <t>Angaben</t>
  </si>
  <si>
    <t>Zeile 6=X-Achse</t>
  </si>
  <si>
    <t>Spalte B=X-Achse</t>
  </si>
  <si>
    <t>Freies Blatt</t>
  </si>
  <si>
    <t>Texte, die auf den übrigen Blättern eingeblendet werden</t>
  </si>
  <si>
    <t>Zeile_22=X-Achse</t>
  </si>
  <si>
    <t>Die Jahresverläufe der einzelnen Jahre</t>
  </si>
  <si>
    <t>Die durchschnittlichen Monatsergebnisse im Vergleich</t>
  </si>
  <si>
    <t>Die Summe der Jahresmonate im Vergleich</t>
  </si>
  <si>
    <t>Die Summen der Jahre aus /Eingabe/ Zeile 21 vergleichen</t>
  </si>
  <si>
    <t>Jahresdurchschnitt pro Monat</t>
  </si>
  <si>
    <t>Summe der Jahresmonate</t>
  </si>
  <si>
    <t>Summe der Jahre im Vergleich</t>
  </si>
  <si>
    <t>Die Monate der einzelnen Jahre</t>
  </si>
  <si>
    <t>Die monatlichen Durchschnittswerte aus /Eingabe/ Zeile 24 werden hier</t>
  </si>
  <si>
    <t>im Jahresvergleich als Balkengrafik gegenüber gestellt.</t>
  </si>
  <si>
    <t>Zeile 21 grafisch interpretiert. Eine Netzstruktur verdeutlicht die Gewichtung der</t>
  </si>
  <si>
    <t>Die Überschrift wird aus /Eingabe/ B24 übernommen</t>
  </si>
  <si>
    <t>Sie sie am besten im /Zentrale/ Zelle C30.</t>
  </si>
  <si>
    <t>Sie sie am besten in /Zentrale/ Zelle C28.</t>
  </si>
  <si>
    <t>Hier können z.B.</t>
  </si>
  <si>
    <t>Text 1</t>
  </si>
  <si>
    <t>Text 2</t>
  </si>
  <si>
    <t>Gegenstand</t>
  </si>
  <si>
    <t>Text 3</t>
  </si>
  <si>
    <r>
      <t xml:space="preserve">   Nimm Au</t>
    </r>
    <r>
      <rPr>
        <b/>
        <sz val="12"/>
        <color indexed="10"/>
        <rFont val="Calibri"/>
        <family val="2"/>
        <scheme val="minor"/>
      </rPr>
      <t>vis</t>
    </r>
    <r>
      <rPr>
        <b/>
        <sz val="12"/>
        <color indexed="55"/>
        <rFont val="Calibri"/>
        <family val="2"/>
        <scheme val="minor"/>
      </rPr>
      <t xml:space="preserve">ta </t>
    </r>
    <r>
      <rPr>
        <sz val="10"/>
        <color indexed="8"/>
        <rFont val="Calibri"/>
        <family val="2"/>
        <scheme val="minor"/>
      </rPr>
      <t>- Eine kostenlose Test-Datei aus XS100 Jahres-Statistiken mit Excel, gekürzt auf 2 Jahre</t>
    </r>
  </si>
  <si>
    <r>
      <t>Au</t>
    </r>
    <r>
      <rPr>
        <b/>
        <sz val="35"/>
        <color indexed="10"/>
        <rFont val="Calibri"/>
        <family val="2"/>
        <scheme val="minor"/>
      </rPr>
      <t>vis</t>
    </r>
    <r>
      <rPr>
        <b/>
        <sz val="35"/>
        <color indexed="55"/>
        <rFont val="Calibri"/>
        <family val="2"/>
        <scheme val="minor"/>
      </rPr>
      <t>ta - XS100</t>
    </r>
  </si>
  <si>
    <r>
      <t>https://www.Au</t>
    </r>
    <r>
      <rPr>
        <sz val="12"/>
        <color indexed="10"/>
        <rFont val="Calibri"/>
        <family val="2"/>
        <scheme val="minor"/>
      </rPr>
      <t>vis</t>
    </r>
    <r>
      <rPr>
        <sz val="12"/>
        <color indexed="8"/>
        <rFont val="Calibri"/>
        <family val="2"/>
        <scheme val="minor"/>
      </rPr>
      <t>ta.de</t>
    </r>
  </si>
  <si>
    <r>
      <t xml:space="preserve">2. </t>
    </r>
    <r>
      <rPr>
        <b/>
        <sz val="12"/>
        <color indexed="10"/>
        <rFont val="Calibri"/>
        <family val="2"/>
        <scheme val="minor"/>
      </rPr>
      <t>Einträge nie verschieben</t>
    </r>
    <r>
      <rPr>
        <sz val="10"/>
        <rFont val="Calibri"/>
        <family val="2"/>
        <scheme val="minor"/>
      </rPr>
      <t>, wenn Sie sich vertippt haben.</t>
    </r>
  </si>
  <si>
    <r>
      <t xml:space="preserve">3. Das </t>
    </r>
    <r>
      <rPr>
        <b/>
        <sz val="12"/>
        <color indexed="10"/>
        <rFont val="Calibri"/>
        <family val="2"/>
        <scheme val="minor"/>
      </rPr>
      <t>Zahlenformat hat sich verstellt</t>
    </r>
  </si>
  <si>
    <r>
      <t xml:space="preserve">Andere Möglichkeiten können Sie in der Hilfe </t>
    </r>
    <r>
      <rPr>
        <u/>
        <sz val="10"/>
        <rFont val="Calibri"/>
        <family val="2"/>
        <scheme val="minor"/>
      </rPr>
      <t>?</t>
    </r>
    <r>
      <rPr>
        <sz val="10"/>
        <rFont val="Calibri"/>
        <family val="2"/>
        <scheme val="minor"/>
      </rPr>
      <t xml:space="preserve"> nachlesen.</t>
    </r>
  </si>
  <si>
    <r>
      <t xml:space="preserve">4. </t>
    </r>
    <r>
      <rPr>
        <b/>
        <sz val="12"/>
        <color indexed="10"/>
        <rFont val="Calibri"/>
        <family val="2"/>
        <scheme val="minor"/>
      </rPr>
      <t>Zahlen werden nicht vollständig dargestellt</t>
    </r>
  </si>
  <si>
    <t>neu von Ihrer Sicherung. Ob Bezüge verloren wurden, erkennt man daran,</t>
  </si>
  <si>
    <t>oder wenn Sie in der Bearbeitungsleiste "#BEZUG" lesen.</t>
  </si>
  <si>
    <t>wenn Zahleneingaben in /Eingabe/ in der falschen Spalte addiert werden,</t>
  </si>
  <si>
    <t>Die Originaldateien, jahresunabhängig, über 5 beliebige Jahre, werden bei Erwerb von XS100 komplett ungeschützt ausgeliefert.</t>
  </si>
  <si>
    <t>Zeile 22=X-Achse</t>
  </si>
  <si>
    <t>2025</t>
  </si>
  <si>
    <t>2026</t>
  </si>
  <si>
    <t>Auvista Verlag   Habacher Str. 1   81377 München  Tel ++49 / (0)89 / 98 29 05 73</t>
  </si>
  <si>
    <t>ist ohne schriftliche Zustimmung des Auvista Software Verlages unzulässig</t>
  </si>
  <si>
    <t>2027</t>
  </si>
  <si>
    <t>2028</t>
  </si>
  <si>
    <r>
      <t>professionellen Excel-Einsatz finden Sie im Internet unter  https://www.au</t>
    </r>
    <r>
      <rPr>
        <sz val="10"/>
        <color rgb="FFFF0000"/>
        <rFont val="Calibri"/>
        <family val="2"/>
        <scheme val="minor"/>
      </rPr>
      <t>vis</t>
    </r>
    <r>
      <rPr>
        <sz val="10"/>
        <rFont val="Calibri"/>
        <family val="2"/>
        <scheme val="minor"/>
      </rPr>
      <t>ta.de.</t>
    </r>
  </si>
  <si>
    <t>kompatibel von Excel 2007 bis 2024 / 365 und höher. Wir freuen uns auf Ihren Besuch.</t>
  </si>
  <si>
    <t>Copyright © Auvista Fachverlag für Microsoft Excel, München 2026</t>
  </si>
  <si>
    <t>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</si>
</sst>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color indexed="81"/>
      <name val="Tahoma"/>
      <family val="2"/>
    </font>
    <font>
      <u/>
      <sz val="10.3"/>
      <color indexed="12"/>
      <name val="Times New Roman"/>
      <family val="1"/>
    </font>
    <font>
      <sz val="10"/>
      <name val="Times New Roman"/>
      <family val="1"/>
    </font>
    <font>
      <u/>
      <sz val="10.3"/>
      <color indexed="12"/>
      <name val="Times New Roman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"/>
      <color theme="0" tint="-4.9989318521683403E-2"/>
      <name val="Calibri"/>
      <family val="2"/>
      <scheme val="minor"/>
    </font>
    <font>
      <b/>
      <sz val="12"/>
      <color indexed="55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3"/>
      <color indexed="43"/>
      <name val="Calibri"/>
      <family val="2"/>
      <scheme val="minor"/>
    </font>
    <font>
      <b/>
      <sz val="35"/>
      <color indexed="55"/>
      <name val="Calibri"/>
      <family val="2"/>
      <scheme val="minor"/>
    </font>
    <font>
      <b/>
      <sz val="35"/>
      <color indexed="1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8"/>
      <color indexed="43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44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4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E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0"/>
      </left>
      <right style="thin">
        <color indexed="10"/>
      </right>
      <top/>
      <bottom style="thin">
        <color indexed="55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rgb="FF0070C0"/>
      </left>
      <right style="thin">
        <color rgb="FF0070C0"/>
      </right>
      <top style="thin">
        <color indexed="55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2" fillId="0" borderId="0"/>
  </cellStyleXfs>
  <cellXfs count="155">
    <xf numFmtId="0" fontId="0" fillId="0" borderId="0" xfId="0"/>
    <xf numFmtId="0" fontId="7" fillId="5" borderId="24" xfId="1" applyFont="1" applyFill="1" applyBorder="1" applyAlignment="1" applyProtection="1">
      <alignment horizontal="center" vertical="center"/>
      <protection hidden="1"/>
    </xf>
    <xf numFmtId="0" fontId="8" fillId="0" borderId="0" xfId="9" applyFont="1"/>
    <xf numFmtId="0" fontId="9" fillId="3" borderId="14" xfId="9" applyFont="1" applyFill="1" applyBorder="1" applyAlignment="1">
      <alignment horizontal="left" vertical="top"/>
    </xf>
    <xf numFmtId="0" fontId="8" fillId="3" borderId="2" xfId="9" applyFont="1" applyFill="1" applyBorder="1" applyProtection="1">
      <protection hidden="1"/>
    </xf>
    <xf numFmtId="0" fontId="8" fillId="3" borderId="3" xfId="9" applyFont="1" applyFill="1" applyBorder="1" applyProtection="1">
      <protection hidden="1"/>
    </xf>
    <xf numFmtId="164" fontId="10" fillId="6" borderId="15" xfId="11" applyNumberFormat="1" applyFont="1" applyFill="1" applyBorder="1" applyAlignment="1">
      <alignment horizontal="left"/>
    </xf>
    <xf numFmtId="0" fontId="8" fillId="6" borderId="16" xfId="9" applyFont="1" applyFill="1" applyBorder="1" applyProtection="1">
      <protection hidden="1"/>
    </xf>
    <xf numFmtId="164" fontId="10" fillId="6" borderId="16" xfId="11" applyNumberFormat="1" applyFont="1" applyFill="1" applyBorder="1" applyAlignment="1">
      <alignment horizontal="center"/>
    </xf>
    <xf numFmtId="0" fontId="8" fillId="6" borderId="20" xfId="9" applyFont="1" applyFill="1" applyBorder="1" applyProtection="1">
      <protection hidden="1"/>
    </xf>
    <xf numFmtId="0" fontId="8" fillId="6" borderId="17" xfId="9" applyFont="1" applyFill="1" applyBorder="1"/>
    <xf numFmtId="0" fontId="13" fillId="3" borderId="4" xfId="9" applyFont="1" applyFill="1" applyBorder="1" applyAlignment="1">
      <alignment vertical="top"/>
    </xf>
    <xf numFmtId="0" fontId="8" fillId="3" borderId="0" xfId="9" applyFont="1" applyFill="1" applyProtection="1">
      <protection hidden="1"/>
    </xf>
    <xf numFmtId="0" fontId="14" fillId="3" borderId="0" xfId="11" applyFont="1" applyFill="1" applyAlignment="1">
      <alignment horizontal="center"/>
    </xf>
    <xf numFmtId="0" fontId="8" fillId="3" borderId="5" xfId="9" applyFont="1" applyFill="1" applyBorder="1" applyProtection="1">
      <protection hidden="1"/>
    </xf>
    <xf numFmtId="0" fontId="16" fillId="6" borderId="15" xfId="8" applyFont="1" applyFill="1" applyBorder="1" applyAlignment="1" applyProtection="1">
      <alignment vertical="center"/>
      <protection hidden="1"/>
    </xf>
    <xf numFmtId="0" fontId="10" fillId="6" borderId="16" xfId="11" applyFont="1" applyFill="1" applyBorder="1" applyAlignment="1">
      <alignment horizontal="center"/>
    </xf>
    <xf numFmtId="0" fontId="8" fillId="6" borderId="16" xfId="9" applyFont="1" applyFill="1" applyBorder="1"/>
    <xf numFmtId="0" fontId="17" fillId="3" borderId="4" xfId="9" applyFont="1" applyFill="1" applyBorder="1" applyAlignment="1">
      <alignment vertical="top"/>
    </xf>
    <xf numFmtId="0" fontId="18" fillId="3" borderId="0" xfId="9" applyFont="1" applyFill="1" applyProtection="1">
      <protection hidden="1"/>
    </xf>
    <xf numFmtId="0" fontId="18" fillId="3" borderId="0" xfId="9" applyFont="1" applyFill="1" applyAlignment="1" applyProtection="1">
      <alignment horizontal="center"/>
      <protection hidden="1"/>
    </xf>
    <xf numFmtId="0" fontId="8" fillId="3" borderId="6" xfId="9" applyFont="1" applyFill="1" applyBorder="1" applyProtection="1">
      <protection hidden="1"/>
    </xf>
    <xf numFmtId="0" fontId="19" fillId="3" borderId="6" xfId="3" applyFont="1" applyFill="1" applyBorder="1" applyAlignment="1" applyProtection="1">
      <alignment horizontal="left" wrapText="1"/>
      <protection locked="0"/>
    </xf>
    <xf numFmtId="14" fontId="20" fillId="3" borderId="0" xfId="9" applyNumberFormat="1" applyFont="1" applyFill="1" applyAlignment="1" applyProtection="1">
      <alignment horizontal="center" vertical="center"/>
      <protection hidden="1"/>
    </xf>
    <xf numFmtId="0" fontId="21" fillId="3" borderId="0" xfId="3" applyFont="1" applyFill="1" applyAlignment="1" applyProtection="1">
      <alignment horizontal="center" vertical="center" wrapText="1"/>
      <protection locked="0"/>
    </xf>
    <xf numFmtId="0" fontId="19" fillId="3" borderId="0" xfId="3" applyFont="1" applyFill="1" applyAlignment="1" applyProtection="1">
      <alignment horizontal="left" wrapText="1"/>
      <protection locked="0"/>
    </xf>
    <xf numFmtId="0" fontId="19" fillId="3" borderId="7" xfId="3" applyFont="1" applyFill="1" applyBorder="1" applyAlignment="1" applyProtection="1">
      <alignment horizontal="left" wrapText="1"/>
      <protection locked="0"/>
    </xf>
    <xf numFmtId="0" fontId="22" fillId="4" borderId="23" xfId="1" applyFont="1" applyFill="1" applyBorder="1" applyAlignment="1" applyProtection="1">
      <alignment horizontal="center" vertical="center"/>
      <protection hidden="1"/>
    </xf>
    <xf numFmtId="0" fontId="23" fillId="3" borderId="0" xfId="9" applyFont="1" applyFill="1" applyAlignment="1" applyProtection="1">
      <alignment horizontal="right"/>
      <protection hidden="1"/>
    </xf>
    <xf numFmtId="0" fontId="23" fillId="3" borderId="0" xfId="9" applyFont="1" applyFill="1" applyAlignment="1" applyProtection="1">
      <alignment horizontal="left"/>
      <protection hidden="1"/>
    </xf>
    <xf numFmtId="0" fontId="8" fillId="3" borderId="0" xfId="9" applyFont="1" applyFill="1" applyAlignment="1" applyProtection="1">
      <alignment horizontal="right"/>
      <protection hidden="1"/>
    </xf>
    <xf numFmtId="0" fontId="8" fillId="3" borderId="0" xfId="0" applyFont="1" applyFill="1" applyProtection="1">
      <protection hidden="1"/>
    </xf>
    <xf numFmtId="0" fontId="24" fillId="3" borderId="0" xfId="5" applyFont="1" applyFill="1" applyProtection="1">
      <protection hidden="1"/>
    </xf>
    <xf numFmtId="0" fontId="8" fillId="3" borderId="0" xfId="6" applyFont="1" applyFill="1" applyProtection="1">
      <protection hidden="1"/>
    </xf>
    <xf numFmtId="0" fontId="25" fillId="3" borderId="0" xfId="0" applyFont="1" applyFill="1"/>
    <xf numFmtId="0" fontId="26" fillId="5" borderId="24" xfId="1" applyFont="1" applyFill="1" applyBorder="1" applyAlignment="1" applyProtection="1">
      <alignment horizontal="center" vertical="center"/>
      <protection hidden="1"/>
    </xf>
    <xf numFmtId="0" fontId="8" fillId="3" borderId="0" xfId="8" applyFont="1" applyFill="1" applyProtection="1">
      <protection hidden="1"/>
    </xf>
    <xf numFmtId="0" fontId="26" fillId="4" borderId="23" xfId="1" applyFont="1" applyFill="1" applyBorder="1" applyAlignment="1" applyProtection="1">
      <alignment horizontal="center" vertical="center"/>
      <protection hidden="1"/>
    </xf>
    <xf numFmtId="0" fontId="8" fillId="3" borderId="0" xfId="8" applyFont="1" applyFill="1" applyAlignment="1" applyProtection="1">
      <alignment horizontal="left"/>
      <protection hidden="1"/>
    </xf>
    <xf numFmtId="0" fontId="8" fillId="3" borderId="0" xfId="8" quotePrefix="1" applyFont="1" applyFill="1" applyAlignment="1" applyProtection="1">
      <alignment horizontal="center"/>
      <protection hidden="1"/>
    </xf>
    <xf numFmtId="0" fontId="27" fillId="3" borderId="0" xfId="8" applyFont="1" applyFill="1" applyAlignment="1" applyProtection="1">
      <alignment horizontal="center"/>
      <protection hidden="1"/>
    </xf>
    <xf numFmtId="0" fontId="8" fillId="3" borderId="0" xfId="9" applyFont="1" applyFill="1"/>
    <xf numFmtId="0" fontId="8" fillId="3" borderId="0" xfId="10" applyFont="1" applyFill="1" applyProtection="1">
      <protection hidden="1"/>
    </xf>
    <xf numFmtId="0" fontId="11" fillId="3" borderId="0" xfId="4" applyFont="1" applyFill="1" applyProtection="1">
      <protection hidden="1"/>
    </xf>
    <xf numFmtId="0" fontId="24" fillId="3" borderId="0" xfId="4" applyFont="1" applyFill="1" applyProtection="1">
      <protection hidden="1"/>
    </xf>
    <xf numFmtId="0" fontId="8" fillId="3" borderId="0" xfId="4" applyFont="1" applyFill="1" applyProtection="1">
      <protection hidden="1"/>
    </xf>
    <xf numFmtId="0" fontId="8" fillId="3" borderId="0" xfId="7" applyFont="1" applyFill="1" applyProtection="1">
      <protection hidden="1"/>
    </xf>
    <xf numFmtId="0" fontId="8" fillId="3" borderId="4" xfId="9" applyFont="1" applyFill="1" applyBorder="1" applyProtection="1">
      <protection hidden="1"/>
    </xf>
    <xf numFmtId="0" fontId="8" fillId="3" borderId="0" xfId="4" applyFont="1" applyFill="1" applyAlignment="1" applyProtection="1">
      <alignment horizontal="center"/>
      <protection hidden="1"/>
    </xf>
    <xf numFmtId="0" fontId="8" fillId="3" borderId="8" xfId="9" applyFont="1" applyFill="1" applyBorder="1" applyProtection="1">
      <protection hidden="1"/>
    </xf>
    <xf numFmtId="0" fontId="8" fillId="3" borderId="9" xfId="9" applyFont="1" applyFill="1" applyBorder="1" applyProtection="1">
      <protection hidden="1"/>
    </xf>
    <xf numFmtId="0" fontId="8" fillId="3" borderId="10" xfId="9" applyFont="1" applyFill="1" applyBorder="1" applyProtection="1">
      <protection hidden="1"/>
    </xf>
    <xf numFmtId="0" fontId="30" fillId="2" borderId="0" xfId="12" applyFont="1" applyFill="1" applyAlignment="1" applyProtection="1">
      <alignment horizontal="left" vertical="top"/>
      <protection hidden="1"/>
    </xf>
    <xf numFmtId="0" fontId="8" fillId="2" borderId="0" xfId="12" applyFont="1" applyFill="1" applyAlignment="1" applyProtection="1">
      <alignment horizontal="left"/>
      <protection hidden="1"/>
    </xf>
    <xf numFmtId="0" fontId="8" fillId="2" borderId="0" xfId="12" applyFont="1" applyFill="1" applyProtection="1">
      <protection hidden="1"/>
    </xf>
    <xf numFmtId="0" fontId="8" fillId="2" borderId="0" xfId="12" applyFont="1" applyFill="1"/>
    <xf numFmtId="0" fontId="8" fillId="0" borderId="0" xfId="12" applyFont="1"/>
    <xf numFmtId="0" fontId="8" fillId="0" borderId="0" xfId="12" applyFont="1" applyAlignment="1">
      <alignment horizontal="center"/>
    </xf>
    <xf numFmtId="0" fontId="8" fillId="2" borderId="0" xfId="12" applyFont="1" applyFill="1" applyAlignment="1" applyProtection="1">
      <alignment horizontal="center"/>
      <protection hidden="1"/>
    </xf>
    <xf numFmtId="0" fontId="8" fillId="2" borderId="0" xfId="12" applyFont="1" applyFill="1" applyAlignment="1" applyProtection="1">
      <alignment horizontal="right"/>
      <protection hidden="1"/>
    </xf>
    <xf numFmtId="0" fontId="8" fillId="0" borderId="0" xfId="12" applyFont="1" applyProtection="1">
      <protection hidden="1"/>
    </xf>
    <xf numFmtId="0" fontId="8" fillId="2" borderId="1" xfId="12" applyFont="1" applyFill="1" applyBorder="1" applyAlignment="1" applyProtection="1">
      <alignment horizontal="center"/>
      <protection hidden="1"/>
    </xf>
    <xf numFmtId="0" fontId="34" fillId="2" borderId="0" xfId="12" applyFont="1" applyFill="1" applyAlignment="1" applyProtection="1">
      <alignment horizontal="center"/>
      <protection hidden="1"/>
    </xf>
    <xf numFmtId="0" fontId="8" fillId="2" borderId="15" xfId="12" applyFont="1" applyFill="1" applyBorder="1" applyAlignment="1" applyProtection="1">
      <alignment horizontal="left"/>
      <protection hidden="1"/>
    </xf>
    <xf numFmtId="0" fontId="8" fillId="2" borderId="16" xfId="12" applyFont="1" applyFill="1" applyBorder="1" applyAlignment="1" applyProtection="1">
      <alignment horizontal="left"/>
      <protection hidden="1"/>
    </xf>
    <xf numFmtId="0" fontId="8" fillId="2" borderId="17" xfId="12" applyFont="1" applyFill="1" applyBorder="1" applyProtection="1">
      <protection hidden="1"/>
    </xf>
    <xf numFmtId="0" fontId="8" fillId="2" borderId="0" xfId="12" quotePrefix="1" applyFont="1" applyFill="1" applyProtection="1">
      <protection hidden="1"/>
    </xf>
    <xf numFmtId="0" fontId="8" fillId="2" borderId="16" xfId="12" applyFont="1" applyFill="1" applyBorder="1" applyProtection="1">
      <protection hidden="1"/>
    </xf>
    <xf numFmtId="0" fontId="8" fillId="2" borderId="6" xfId="12" applyFont="1" applyFill="1" applyBorder="1" applyProtection="1">
      <protection hidden="1"/>
    </xf>
    <xf numFmtId="0" fontId="8" fillId="0" borderId="0" xfId="12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3" xfId="0" applyFont="1" applyBorder="1" applyAlignment="1" applyProtection="1">
      <alignment horizontal="right"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0" xfId="0" applyFont="1" applyFill="1"/>
    <xf numFmtId="0" fontId="8" fillId="0" borderId="0" xfId="0" applyFont="1" applyProtection="1">
      <protection locked="0"/>
    </xf>
    <xf numFmtId="0" fontId="9" fillId="3" borderId="31" xfId="9" applyFont="1" applyFill="1" applyBorder="1" applyAlignment="1">
      <alignment horizontal="left" vertical="top"/>
    </xf>
    <xf numFmtId="0" fontId="8" fillId="3" borderId="0" xfId="8" applyFont="1" applyFill="1" applyProtection="1">
      <protection locked="0"/>
    </xf>
    <xf numFmtId="0" fontId="24" fillId="3" borderId="0" xfId="8" applyFont="1" applyFill="1" applyProtection="1">
      <protection locked="0"/>
    </xf>
    <xf numFmtId="0" fontId="26" fillId="5" borderId="24" xfId="1" applyFont="1" applyFill="1" applyBorder="1" applyAlignment="1" applyProtection="1">
      <alignment horizontal="center" vertical="center"/>
    </xf>
    <xf numFmtId="0" fontId="8" fillId="3" borderId="32" xfId="0" applyFont="1" applyFill="1" applyBorder="1"/>
    <xf numFmtId="0" fontId="8" fillId="3" borderId="33" xfId="0" applyFont="1" applyFill="1" applyBorder="1"/>
    <xf numFmtId="0" fontId="8" fillId="3" borderId="6" xfId="0" applyFont="1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8" fillId="3" borderId="7" xfId="0" applyFont="1" applyFill="1" applyBorder="1"/>
    <xf numFmtId="0" fontId="8" fillId="3" borderId="11" xfId="0" applyFont="1" applyFill="1" applyBorder="1" applyAlignment="1">
      <alignment wrapText="1"/>
    </xf>
    <xf numFmtId="0" fontId="8" fillId="3" borderId="13" xfId="0" applyFont="1" applyFill="1" applyBorder="1" applyAlignment="1">
      <alignment wrapText="1"/>
    </xf>
    <xf numFmtId="3" fontId="8" fillId="3" borderId="0" xfId="0" applyNumberFormat="1" applyFont="1" applyFill="1"/>
    <xf numFmtId="0" fontId="34" fillId="3" borderId="7" xfId="0" applyFont="1" applyFill="1" applyBorder="1" applyAlignment="1">
      <alignment horizontal="right"/>
    </xf>
    <xf numFmtId="0" fontId="8" fillId="3" borderId="12" xfId="0" applyFont="1" applyFill="1" applyBorder="1"/>
    <xf numFmtId="0" fontId="38" fillId="3" borderId="22" xfId="0" applyFont="1" applyFill="1" applyBorder="1" applyAlignment="1">
      <alignment horizontal="center"/>
    </xf>
    <xf numFmtId="0" fontId="8" fillId="3" borderId="39" xfId="0" applyFont="1" applyFill="1" applyBorder="1"/>
    <xf numFmtId="0" fontId="8" fillId="3" borderId="40" xfId="0" applyFont="1" applyFill="1" applyBorder="1"/>
    <xf numFmtId="0" fontId="8" fillId="3" borderId="41" xfId="0" applyFont="1" applyFill="1" applyBorder="1"/>
    <xf numFmtId="0" fontId="9" fillId="3" borderId="42" xfId="9" applyFont="1" applyFill="1" applyBorder="1" applyAlignment="1">
      <alignment horizontal="left" vertical="top"/>
    </xf>
    <xf numFmtId="0" fontId="8" fillId="3" borderId="43" xfId="0" applyFont="1" applyFill="1" applyBorder="1"/>
    <xf numFmtId="0" fontId="8" fillId="3" borderId="44" xfId="0" applyFont="1" applyFill="1" applyBorder="1"/>
    <xf numFmtId="0" fontId="35" fillId="3" borderId="0" xfId="0" applyFont="1" applyFill="1"/>
    <xf numFmtId="0" fontId="8" fillId="3" borderId="45" xfId="0" applyFont="1" applyFill="1" applyBorder="1"/>
    <xf numFmtId="0" fontId="8" fillId="3" borderId="40" xfId="0" applyFont="1" applyFill="1" applyBorder="1" applyAlignment="1">
      <alignment horizontal="right"/>
    </xf>
    <xf numFmtId="0" fontId="26" fillId="5" borderId="46" xfId="1" applyFont="1" applyFill="1" applyBorder="1" applyAlignment="1" applyProtection="1">
      <alignment horizontal="center" vertical="center"/>
      <protection hidden="1"/>
    </xf>
    <xf numFmtId="0" fontId="30" fillId="0" borderId="42" xfId="12" applyFont="1" applyBorder="1" applyAlignment="1" applyProtection="1">
      <alignment horizontal="left" vertical="top"/>
      <protection hidden="1"/>
    </xf>
    <xf numFmtId="0" fontId="26" fillId="0" borderId="43" xfId="1" applyFont="1" applyFill="1" applyBorder="1" applyAlignment="1" applyProtection="1">
      <alignment horizontal="center" vertical="center"/>
      <protection hidden="1"/>
    </xf>
    <xf numFmtId="0" fontId="8" fillId="0" borderId="43" xfId="12" applyFont="1" applyBorder="1" applyAlignment="1" applyProtection="1">
      <alignment horizontal="left"/>
      <protection hidden="1"/>
    </xf>
    <xf numFmtId="0" fontId="8" fillId="0" borderId="43" xfId="12" applyFont="1" applyBorder="1" applyProtection="1">
      <protection hidden="1"/>
    </xf>
    <xf numFmtId="0" fontId="8" fillId="2" borderId="43" xfId="12" applyFont="1" applyFill="1" applyBorder="1" applyProtection="1">
      <protection hidden="1"/>
    </xf>
    <xf numFmtId="0" fontId="8" fillId="2" borderId="44" xfId="12" applyFont="1" applyFill="1" applyBorder="1"/>
    <xf numFmtId="0" fontId="8" fillId="2" borderId="7" xfId="12" applyFont="1" applyFill="1" applyBorder="1"/>
    <xf numFmtId="0" fontId="30" fillId="2" borderId="6" xfId="12" applyFont="1" applyFill="1" applyBorder="1" applyAlignment="1" applyProtection="1">
      <alignment horizontal="left" vertical="top"/>
      <protection hidden="1"/>
    </xf>
    <xf numFmtId="0" fontId="31" fillId="2" borderId="0" xfId="12" applyFont="1" applyFill="1" applyProtection="1">
      <protection hidden="1"/>
    </xf>
    <xf numFmtId="0" fontId="32" fillId="2" borderId="0" xfId="12" applyFont="1" applyFill="1" applyProtection="1">
      <protection hidden="1"/>
    </xf>
    <xf numFmtId="0" fontId="8" fillId="2" borderId="7" xfId="12" applyFont="1" applyFill="1" applyBorder="1" applyProtection="1">
      <protection hidden="1"/>
    </xf>
    <xf numFmtId="0" fontId="8" fillId="2" borderId="43" xfId="12" applyFont="1" applyFill="1" applyBorder="1" applyAlignment="1" applyProtection="1">
      <alignment horizontal="center"/>
      <protection hidden="1"/>
    </xf>
    <xf numFmtId="0" fontId="8" fillId="0" borderId="6" xfId="12" applyFont="1" applyBorder="1"/>
    <xf numFmtId="0" fontId="8" fillId="0" borderId="7" xfId="12" applyFont="1" applyBorder="1"/>
    <xf numFmtId="0" fontId="8" fillId="0" borderId="45" xfId="12" applyFont="1" applyBorder="1"/>
    <xf numFmtId="0" fontId="8" fillId="0" borderId="40" xfId="12" applyFont="1" applyBorder="1" applyAlignment="1">
      <alignment horizontal="center"/>
    </xf>
    <xf numFmtId="0" fontId="8" fillId="0" borderId="40" xfId="12" applyFont="1" applyBorder="1" applyAlignment="1">
      <alignment horizontal="left"/>
    </xf>
    <xf numFmtId="0" fontId="8" fillId="0" borderId="40" xfId="12" applyFont="1" applyBorder="1"/>
    <xf numFmtId="0" fontId="8" fillId="0" borderId="41" xfId="12" applyFont="1" applyBorder="1"/>
    <xf numFmtId="0" fontId="9" fillId="3" borderId="4" xfId="9" applyFont="1" applyFill="1" applyBorder="1" applyAlignment="1">
      <alignment horizontal="left" vertical="top"/>
    </xf>
    <xf numFmtId="0" fontId="39" fillId="3" borderId="0" xfId="10" applyFont="1" applyFill="1" applyProtection="1">
      <protection hidden="1"/>
    </xf>
    <xf numFmtId="0" fontId="30" fillId="2" borderId="0" xfId="12" applyFont="1" applyFill="1" applyAlignment="1">
      <alignment horizontal="left" vertical="top"/>
    </xf>
    <xf numFmtId="0" fontId="30" fillId="0" borderId="0" xfId="0" applyFont="1" applyAlignment="1">
      <alignment horizontal="left" vertical="top"/>
    </xf>
    <xf numFmtId="3" fontId="8" fillId="0" borderId="47" xfId="0" applyNumberFormat="1" applyFont="1" applyBorder="1" applyProtection="1">
      <protection locked="0"/>
    </xf>
    <xf numFmtId="3" fontId="8" fillId="0" borderId="48" xfId="0" applyNumberFormat="1" applyFont="1" applyBorder="1" applyProtection="1">
      <protection locked="0"/>
    </xf>
    <xf numFmtId="3" fontId="8" fillId="0" borderId="49" xfId="0" applyNumberFormat="1" applyFont="1" applyBorder="1" applyProtection="1">
      <protection locked="0"/>
    </xf>
    <xf numFmtId="3" fontId="8" fillId="0" borderId="50" xfId="0" applyNumberFormat="1" applyFont="1" applyBorder="1" applyProtection="1">
      <protection locked="0"/>
    </xf>
    <xf numFmtId="0" fontId="40" fillId="7" borderId="25" xfId="0" quotePrefix="1" applyFont="1" applyFill="1" applyBorder="1" applyAlignment="1">
      <alignment horizontal="right" wrapText="1"/>
    </xf>
    <xf numFmtId="0" fontId="40" fillId="7" borderId="26" xfId="0" quotePrefix="1" applyFont="1" applyFill="1" applyBorder="1" applyAlignment="1">
      <alignment horizontal="right" wrapText="1"/>
    </xf>
    <xf numFmtId="3" fontId="8" fillId="7" borderId="48" xfId="0" applyNumberFormat="1" applyFont="1" applyFill="1" applyBorder="1"/>
    <xf numFmtId="3" fontId="8" fillId="7" borderId="35" xfId="0" applyNumberFormat="1" applyFont="1" applyFill="1" applyBorder="1"/>
    <xf numFmtId="3" fontId="8" fillId="7" borderId="50" xfId="0" applyNumberFormat="1" applyFont="1" applyFill="1" applyBorder="1"/>
    <xf numFmtId="3" fontId="8" fillId="7" borderId="29" xfId="0" applyNumberFormat="1" applyFont="1" applyFill="1" applyBorder="1"/>
    <xf numFmtId="3" fontId="8" fillId="7" borderId="51" xfId="0" applyNumberFormat="1" applyFont="1" applyFill="1" applyBorder="1"/>
    <xf numFmtId="3" fontId="8" fillId="7" borderId="30" xfId="0" applyNumberFormat="1" applyFont="1" applyFill="1" applyBorder="1"/>
    <xf numFmtId="0" fontId="8" fillId="7" borderId="25" xfId="0" quotePrefix="1" applyFont="1" applyFill="1" applyBorder="1" applyAlignment="1" applyProtection="1">
      <alignment horizontal="right" wrapText="1"/>
      <protection locked="0"/>
    </xf>
    <xf numFmtId="0" fontId="8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Alignment="1" applyProtection="1">
      <alignment horizontal="right" wrapText="1"/>
      <protection hidden="1"/>
    </xf>
    <xf numFmtId="0" fontId="36" fillId="3" borderId="37" xfId="0" applyFont="1" applyFill="1" applyBorder="1" applyAlignment="1" applyProtection="1">
      <alignment horizontal="center" wrapText="1"/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2" xfId="0" applyNumberFormat="1" applyFont="1" applyFill="1" applyBorder="1" applyProtection="1">
      <protection hidden="1"/>
    </xf>
    <xf numFmtId="3" fontId="36" fillId="3" borderId="19" xfId="0" applyNumberFormat="1" applyFont="1" applyFill="1" applyBorder="1" applyAlignment="1" applyProtection="1">
      <alignment horizontal="center"/>
      <protection hidden="1"/>
    </xf>
    <xf numFmtId="0" fontId="37" fillId="3" borderId="38" xfId="0" applyFont="1" applyFill="1" applyBorder="1" applyAlignment="1" applyProtection="1">
      <alignment horizontal="center" wrapText="1"/>
      <protection hidden="1"/>
    </xf>
    <xf numFmtId="0" fontId="38" fillId="3" borderId="21" xfId="0" applyFont="1" applyFill="1" applyBorder="1" applyAlignment="1" applyProtection="1">
      <alignment horizontal="right" wrapText="1"/>
      <protection hidden="1"/>
    </xf>
    <xf numFmtId="164" fontId="8" fillId="3" borderId="0" xfId="0" applyNumberFormat="1" applyFont="1" applyFill="1" applyProtection="1">
      <protection hidden="1"/>
    </xf>
    <xf numFmtId="164" fontId="38" fillId="3" borderId="21" xfId="0" applyNumberFormat="1" applyFont="1" applyFill="1" applyBorder="1" applyAlignment="1" applyProtection="1">
      <alignment horizontal="center"/>
      <protection hidden="1"/>
    </xf>
    <xf numFmtId="3" fontId="8" fillId="3" borderId="36" xfId="0" applyNumberFormat="1" applyFont="1" applyFill="1" applyBorder="1" applyProtection="1">
      <protection hidden="1"/>
    </xf>
    <xf numFmtId="0" fontId="8" fillId="7" borderId="34" xfId="0" applyFont="1" applyFill="1" applyBorder="1" applyAlignment="1" applyProtection="1">
      <alignment wrapText="1"/>
      <protection locked="0"/>
    </xf>
    <xf numFmtId="0" fontId="8" fillId="7" borderId="27" xfId="0" applyFont="1" applyFill="1" applyBorder="1" applyAlignment="1" applyProtection="1">
      <alignment wrapText="1"/>
      <protection locked="0"/>
    </xf>
    <xf numFmtId="0" fontId="8" fillId="7" borderId="28" xfId="0" applyFont="1" applyFill="1" applyBorder="1" applyAlignment="1" applyProtection="1">
      <alignment wrapText="1"/>
      <protection locked="0"/>
    </xf>
  </cellXfs>
  <cellStyles count="13">
    <cellStyle name="Link" xfId="1" builtinId="8"/>
    <cellStyle name="Link 2" xfId="2" xr:uid="{00000000-0005-0000-0000-000001000000}"/>
    <cellStyle name="Standard" xfId="0" builtinId="0"/>
    <cellStyle name="Standard_0" xfId="3" xr:uid="{00000000-0005-0000-0000-000003000000}"/>
    <cellStyle name="Standard_Arbeitsdatei 2" xfId="4" xr:uid="{00000000-0005-0000-0000-000004000000}"/>
    <cellStyle name="Standard_B1Pos" xfId="5" xr:uid="{00000000-0005-0000-0000-000005000000}"/>
    <cellStyle name="Standard_B1Pos 2" xfId="6" xr:uid="{00000000-0005-0000-0000-000006000000}"/>
    <cellStyle name="Standard_BEinfach 2" xfId="7" xr:uid="{00000000-0005-0000-0000-000007000000}"/>
    <cellStyle name="Standard_Info" xfId="8" xr:uid="{00000000-0005-0000-0000-000008000000}"/>
    <cellStyle name="Standard_Info 2" xfId="9" xr:uid="{00000000-0005-0000-0000-000009000000}"/>
    <cellStyle name="Standard_Jahr1999" xfId="10" xr:uid="{00000000-0005-0000-0000-00000A000000}"/>
    <cellStyle name="Standard_Kassbuch 2" xfId="11" xr:uid="{00000000-0005-0000-0000-00000B000000}"/>
    <cellStyle name="Standard_Wecdemo" xfId="12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10" Type="http://schemas.openxmlformats.org/officeDocument/2006/relationships/chartsheet" Target="chartsheets/sheet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59469465843133E-2"/>
          <c:y val="0.12170296577315019"/>
          <c:w val="0.8108124765877367"/>
          <c:h val="0.81373285426820263"/>
        </c:manualLayout>
      </c:layout>
      <c:lineChart>
        <c:grouping val="standard"/>
        <c:varyColors val="0"/>
        <c:ser>
          <c:idx val="0"/>
          <c:order val="0"/>
          <c:tx>
            <c:strRef>
              <c:f>Eingabe!$C$6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Eingabe!$C$7:$C$18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2-42B1-9647-64CBA715C4D2}"/>
            </c:ext>
          </c:extLst>
        </c:ser>
        <c:ser>
          <c:idx val="1"/>
          <c:order val="1"/>
          <c:tx>
            <c:strRef>
              <c:f>Eingabe!$D$6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3300"/>
              </a:solidFill>
            </a:ln>
          </c:spPr>
          <c:marker>
            <c:symbol val="none"/>
          </c:marker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Eingabe!$D$7:$D$18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2-42B1-9647-64CBA715C4D2}"/>
            </c:ext>
          </c:extLst>
        </c:ser>
        <c:ser>
          <c:idx val="2"/>
          <c:order val="2"/>
          <c:tx>
            <c:strRef>
              <c:f>Eingabe!$E$6</c:f>
              <c:strCache>
                <c:ptCount val="1"/>
                <c:pt idx="0">
                  <c:v>2027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Eingabe!$E$7:$E$18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2-42B1-9647-64CBA715C4D2}"/>
            </c:ext>
          </c:extLst>
        </c:ser>
        <c:ser>
          <c:idx val="3"/>
          <c:order val="3"/>
          <c:tx>
            <c:strRef>
              <c:f>Eingabe!$F$6</c:f>
              <c:strCache>
                <c:ptCount val="1"/>
                <c:pt idx="0">
                  <c:v>2028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Eingabe!$F$7:$F$18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32-42B1-9647-64CBA715C4D2}"/>
            </c:ext>
          </c:extLst>
        </c:ser>
        <c:ser>
          <c:idx val="4"/>
          <c:order val="4"/>
          <c:tx>
            <c:strRef>
              <c:f>Eingabe!$G$6</c:f>
              <c:strCache>
                <c:ptCount val="1"/>
                <c:pt idx="0">
                  <c:v>2029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Eingabe!$G$7:$G$18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32-42B1-9647-64CBA715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81352576"/>
        <c:axId val="81364864"/>
      </c:lineChart>
      <c:catAx>
        <c:axId val="81352576"/>
        <c:scaling>
          <c:orientation val="minMax"/>
        </c:scaling>
        <c:delete val="0"/>
        <c:axPos val="b"/>
        <c:title>
          <c:tx>
            <c:strRef>
              <c:f>Zentrale!$D$29</c:f>
              <c:strCache>
                <c:ptCount val="1"/>
                <c:pt idx="0">
                  <c:v>Die Jahresverläufe der einzelnen Jahre</c:v>
                </c:pt>
              </c:strCache>
            </c:strRef>
          </c:tx>
          <c:layout>
            <c:manualLayout>
              <c:xMode val="edge"/>
              <c:yMode val="edge"/>
              <c:x val="0.25250558274810242"/>
              <c:y val="3.3920626942908733E-2"/>
            </c:manualLayout>
          </c:layout>
          <c:overlay val="0"/>
          <c:txPr>
            <a:bodyPr/>
            <a:lstStyle/>
            <a:p>
              <a:pPr>
                <a:defRPr sz="1800" b="1" i="0" u="none" strike="noStrike" baseline="0">
                  <a:solidFill>
                    <a:srgbClr val="000000"/>
                  </a:solidFill>
                  <a:latin typeface="+mn-lt"/>
                  <a:ea typeface="Calibri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1364864"/>
        <c:crosses val="autoZero"/>
        <c:auto val="1"/>
        <c:lblAlgn val="ctr"/>
        <c:lblOffset val="100"/>
        <c:noMultiLvlLbl val="0"/>
      </c:catAx>
      <c:valAx>
        <c:axId val="8136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/>
                  <a:t>Monatswerte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1352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>
        <c:manualLayout>
          <c:xMode val="edge"/>
          <c:yMode val="edge"/>
          <c:x val="0.4067283560357875"/>
          <c:y val="2.2479230568354333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868113522537565"/>
          <c:y val="0.20540540540540539"/>
          <c:w val="0.44741235392320539"/>
          <c:h val="0.72432432432432436"/>
        </c:manualLayout>
      </c:layout>
      <c:doughnutChart>
        <c:varyColors val="1"/>
        <c:ser>
          <c:idx val="0"/>
          <c:order val="0"/>
          <c:tx>
            <c:strRef>
              <c:f>Eingabe!$G$6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3"/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B-49EF-8C1B-A724A9344E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B-49EF-8C1B-A724A9344EB3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B-49EF-8C1B-A724A9344EB3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B-49EF-8C1B-A724A9344EB3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B-49EF-8C1B-A724A9344EB3}"/>
              </c:ext>
            </c:extLst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B-49EF-8C1B-A724A9344EB3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B-49EF-8C1B-A724A9344EB3}"/>
              </c:ext>
            </c:extLst>
          </c:dPt>
          <c:dPt>
            <c:idx val="7"/>
            <c:bubble3D val="0"/>
            <c:spPr>
              <a:solidFill>
                <a:srgbClr val="00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0FB-49EF-8C1B-A724A9344EB3}"/>
              </c:ext>
            </c:extLst>
          </c:dPt>
          <c:dPt>
            <c:idx val="8"/>
            <c:bubble3D val="0"/>
            <c:spPr>
              <a:solidFill>
                <a:srgbClr val="33CCCC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0FB-49EF-8C1B-A724A9344EB3}"/>
              </c:ext>
            </c:extLst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0FB-49EF-8C1B-A724A9344EB3}"/>
              </c:ext>
            </c:extLst>
          </c:dPt>
          <c:dPt>
            <c:idx val="10"/>
            <c:bubble3D val="0"/>
            <c:spPr>
              <a:solidFill>
                <a:srgbClr val="6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0FB-49EF-8C1B-A724A9344EB3}"/>
              </c:ext>
            </c:extLst>
          </c:dPt>
          <c:dPt>
            <c:idx val="11"/>
            <c:bubble3D val="0"/>
            <c:spPr>
              <a:solidFill>
                <a:srgbClr val="8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0FB-49EF-8C1B-A724A9344EB3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0FB-49EF-8C1B-A724A9344EB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0FB-49EF-8C1B-A724A9344EB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0FB-49EF-8C1B-A724A9344EB3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0FB-49EF-8C1B-A724A9344EB3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0FB-49EF-8C1B-A724A9344EB3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20FB-49EF-8C1B-A724A9344EB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Eingabe!$G$7:$G$18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20FB-49EF-8C1B-A724A934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325672794550312"/>
          <c:y val="0.25295109612141653"/>
          <c:w val="0.13048018632707403"/>
          <c:h val="0.61720067453625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FFFFFF"/>
        </a:gs>
      </a:gsLst>
      <a:lin ang="27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Zentrale!$D$31</c:f>
          <c:strCache>
            <c:ptCount val="1"/>
            <c:pt idx="0">
              <c:v>Die Monate der einzelnen Jahre</c:v>
            </c:pt>
          </c:strCache>
        </c:strRef>
      </c:tx>
      <c:layout>
        <c:manualLayout>
          <c:xMode val="edge"/>
          <c:yMode val="edge"/>
          <c:x val="0.28997910510643871"/>
          <c:y val="9.98860991432674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515859766277128E-2"/>
          <c:y val="0.15209580838323353"/>
          <c:w val="0.78714524207011682"/>
          <c:h val="0.50658682634730534"/>
        </c:manualLayout>
      </c:layout>
      <c:lineChart>
        <c:grouping val="standard"/>
        <c:varyColors val="0"/>
        <c:ser>
          <c:idx val="0"/>
          <c:order val="0"/>
          <c:tx>
            <c:strRef>
              <c:f>Eingabe!$B$7</c:f>
              <c:strCache>
                <c:ptCount val="1"/>
                <c:pt idx="0">
                  <c:v>Jan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Eingabe!$C$7:$G$7</c:f>
              <c:numCache>
                <c:formatCode>#,##0</c:formatCode>
                <c:ptCount val="5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1E9-8BFB-4D92E86434BA}"/>
            </c:ext>
          </c:extLst>
        </c:ser>
        <c:ser>
          <c:idx val="1"/>
          <c:order val="1"/>
          <c:tx>
            <c:strRef>
              <c:f>Eingabe!$B$8</c:f>
              <c:strCache>
                <c:ptCount val="1"/>
                <c:pt idx="0">
                  <c:v>Feb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Eingabe!$C$8:$G$8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1E9-8BFB-4D92E86434BA}"/>
            </c:ext>
          </c:extLst>
        </c:ser>
        <c:ser>
          <c:idx val="2"/>
          <c:order val="2"/>
          <c:tx>
            <c:strRef>
              <c:f>Eingabe!$B$9</c:f>
              <c:strCache>
                <c:ptCount val="1"/>
                <c:pt idx="0">
                  <c:v>Mrz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Eingabe!$C$9:$G$9</c:f>
              <c:numCache>
                <c:formatCode>#,##0</c:formatCode>
                <c:ptCount val="5"/>
                <c:pt idx="0">
                  <c:v>3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0-41E9-8BFB-4D92E86434BA}"/>
            </c:ext>
          </c:extLst>
        </c:ser>
        <c:ser>
          <c:idx val="3"/>
          <c:order val="3"/>
          <c:tx>
            <c:strRef>
              <c:f>Eingabe!$B$10</c:f>
              <c:strCache>
                <c:ptCount val="1"/>
                <c:pt idx="0">
                  <c:v>Apr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Eingabe!$C$10:$G$10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90-41E9-8BFB-4D92E86434BA}"/>
            </c:ext>
          </c:extLst>
        </c:ser>
        <c:ser>
          <c:idx val="4"/>
          <c:order val="4"/>
          <c:tx>
            <c:strRef>
              <c:f>Eingabe!$B$11</c:f>
              <c:strCache>
                <c:ptCount val="1"/>
                <c:pt idx="0">
                  <c:v>Mai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Eingabe!$C$11:$G$11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90-41E9-8BFB-4D92E86434BA}"/>
            </c:ext>
          </c:extLst>
        </c:ser>
        <c:ser>
          <c:idx val="5"/>
          <c:order val="5"/>
          <c:tx>
            <c:strRef>
              <c:f>Eingabe!$B$12</c:f>
              <c:strCache>
                <c:ptCount val="1"/>
                <c:pt idx="0">
                  <c:v>Jun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Eingabe!$C$12:$G$12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90-41E9-8BFB-4D92E86434BA}"/>
            </c:ext>
          </c:extLst>
        </c:ser>
        <c:ser>
          <c:idx val="6"/>
          <c:order val="6"/>
          <c:tx>
            <c:strRef>
              <c:f>Eingabe!$B$13</c:f>
              <c:strCache>
                <c:ptCount val="1"/>
                <c:pt idx="0">
                  <c:v>Jul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Eingabe!$C$13:$G$13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90-41E9-8BFB-4D92E86434BA}"/>
            </c:ext>
          </c:extLst>
        </c:ser>
        <c:ser>
          <c:idx val="7"/>
          <c:order val="7"/>
          <c:tx>
            <c:strRef>
              <c:f>Eingabe!$B$14</c:f>
              <c:strCache>
                <c:ptCount val="1"/>
                <c:pt idx="0">
                  <c:v>Aug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Eingabe!$C$14:$G$14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90-41E9-8BFB-4D92E86434BA}"/>
            </c:ext>
          </c:extLst>
        </c:ser>
        <c:ser>
          <c:idx val="8"/>
          <c:order val="8"/>
          <c:tx>
            <c:strRef>
              <c:f>Eingabe!$B$15</c:f>
              <c:strCache>
                <c:ptCount val="1"/>
                <c:pt idx="0">
                  <c:v>Sep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Eingabe!$C$15:$G$15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90-41E9-8BFB-4D92E86434BA}"/>
            </c:ext>
          </c:extLst>
        </c:ser>
        <c:ser>
          <c:idx val="9"/>
          <c:order val="9"/>
          <c:tx>
            <c:strRef>
              <c:f>Eingabe!$B$16</c:f>
              <c:strCache>
                <c:ptCount val="1"/>
                <c:pt idx="0">
                  <c:v>Okt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Eingabe!$C$16:$G$16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90-41E9-8BFB-4D92E86434BA}"/>
            </c:ext>
          </c:extLst>
        </c:ser>
        <c:ser>
          <c:idx val="10"/>
          <c:order val="10"/>
          <c:tx>
            <c:strRef>
              <c:f>Eingabe!$B$17</c:f>
              <c:strCache>
                <c:ptCount val="1"/>
                <c:pt idx="0">
                  <c:v>Nov</c:v>
                </c:pt>
              </c:strCache>
            </c:strRef>
          </c:tx>
          <c:spPr>
            <a:ln w="25400">
              <a:solidFill>
                <a:srgbClr val="60008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Eingabe!$C$17:$G$17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90-41E9-8BFB-4D92E86434BA}"/>
            </c:ext>
          </c:extLst>
        </c:ser>
        <c:ser>
          <c:idx val="11"/>
          <c:order val="11"/>
          <c:tx>
            <c:strRef>
              <c:f>Eingabe!$B$18</c:f>
              <c:strCache>
                <c:ptCount val="1"/>
                <c:pt idx="0">
                  <c:v>Dez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Eingabe!$C$18:$G$18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90-41E9-8BFB-4D92E864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68096"/>
        <c:axId val="99278848"/>
      </c:lineChart>
      <c:catAx>
        <c:axId val="99268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278848"/>
        <c:crosses val="autoZero"/>
        <c:auto val="1"/>
        <c:lblAlgn val="ctr"/>
        <c:lblOffset val="100"/>
        <c:noMultiLvlLbl val="0"/>
      </c:catAx>
      <c:valAx>
        <c:axId val="99278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2680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48432882982898"/>
          <c:y val="0.20508988263259545"/>
          <c:w val="6.5126593449137737E-2"/>
          <c:h val="0.463260733917694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Eingabe!$B$24</c:f>
          <c:strCache>
            <c:ptCount val="1"/>
            <c:pt idx="0">
              <c:v>Jahresdurchschnitt pro Monat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9933">
                <a:alpha val="49804"/>
              </a:srgb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9804"/>
                </a:srgb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A3D-429E-9E4D-742B2BC06D7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>
                  <a:alpha val="49804"/>
                </a:srgb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3D-429E-9E4D-742B2BC06D7D}"/>
              </c:ext>
            </c:extLst>
          </c:dPt>
          <c:dPt>
            <c:idx val="2"/>
            <c:invertIfNegative val="0"/>
            <c:bubble3D val="0"/>
            <c:spPr>
              <a:solidFill>
                <a:srgbClr val="A9D18E">
                  <a:alpha val="49804"/>
                </a:srgb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39-41C1-9B73-F48C9BE6F76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>
                  <a:alpha val="49804"/>
                </a:srgb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A3D-429E-9E4D-742B2BC06D7D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>
                  <a:alpha val="49804"/>
                </a:srgb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3D-429E-9E4D-742B2BC06D7D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Eingabe!$C$22:$G$22</c:f>
              <c:strCache>
                <c:ptCount val="2"/>
                <c:pt idx="0">
                  <c:v>2025</c:v>
                </c:pt>
                <c:pt idx="1">
                  <c:v>2026</c:v>
                </c:pt>
              </c:strCache>
            </c:strRef>
          </c:cat>
          <c:val>
            <c:numRef>
              <c:f>Eingabe!$C$24:$G$24</c:f>
              <c:numCache>
                <c:formatCode>#,##0.00_ ;[Red]\-#,##0.00\ </c:formatCode>
                <c:ptCount val="5"/>
                <c:pt idx="0">
                  <c:v>2</c:v>
                </c:pt>
                <c:pt idx="1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9-41C1-9B73-F48C9BE6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62944"/>
        <c:axId val="101764480"/>
      </c:barChart>
      <c:catAx>
        <c:axId val="1017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1764480"/>
        <c:crosses val="autoZero"/>
        <c:auto val="1"/>
        <c:lblAlgn val="ctr"/>
        <c:lblOffset val="100"/>
        <c:noMultiLvlLbl val="0"/>
      </c:catAx>
      <c:valAx>
        <c:axId val="101764480"/>
        <c:scaling>
          <c:orientation val="minMax"/>
        </c:scaling>
        <c:delete val="0"/>
        <c:axPos val="l"/>
        <c:majorGridlines/>
        <c:numFmt formatCode="#,##0.00_ ;[Red]\-#,##0.00\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176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077003704243175"/>
          <c:y val="4.49586658810505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29883138564274E-2"/>
          <c:y val="0.1251700680272109"/>
          <c:w val="0.89565943238731216"/>
          <c:h val="0.80591104683343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Eingabe!$I$6</c:f>
              <c:strCache>
                <c:ptCount val="1"/>
                <c:pt idx="0">
                  <c:v>Summe der Jahresmonate</c:v>
                </c:pt>
              </c:strCache>
            </c:strRef>
          </c:tx>
          <c:spPr>
            <a:gradFill rotWithShape="0">
              <a:gsLst>
                <a:gs pos="0">
                  <a:srgbClr val="92D050">
                    <a:alpha val="50000"/>
                  </a:srgbClr>
                </a:gs>
                <a:gs pos="100000">
                  <a:srgbClr val="3B3B7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Eingabe!$I$7:$I$18</c:f>
              <c:numCache>
                <c:formatCode>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7-41B3-840A-7EF65E64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83008"/>
        <c:axId val="102684544"/>
      </c:barChart>
      <c:catAx>
        <c:axId val="102683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26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84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2683008"/>
        <c:crosses val="autoZero"/>
        <c:crossBetween val="between"/>
      </c:valAx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C0C0C0"/>
        </a:gs>
      </a:gsLst>
      <a:lin ang="54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463604167383009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966611018363942"/>
          <c:y val="0.24324324324324326"/>
          <c:w val="0.40066777963272121"/>
          <c:h val="0.64864864864864868"/>
        </c:manualLayout>
      </c:layout>
      <c:radarChart>
        <c:radarStyle val="filled"/>
        <c:varyColors val="1"/>
        <c:ser>
          <c:idx val="0"/>
          <c:order val="0"/>
          <c:tx>
            <c:strRef>
              <c:f>Eingabe!$B$21</c:f>
              <c:strCache>
                <c:ptCount val="1"/>
                <c:pt idx="0">
                  <c:v>Summe der Jahre im Vergleich</c:v>
                </c:pt>
              </c:strCache>
            </c:strRef>
          </c:tx>
          <c:spPr>
            <a:solidFill>
              <a:srgbClr val="A9D18E">
                <a:alpha val="65000"/>
              </a:srgbClr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34-4085-B5D0-4DC7961283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34-4085-B5D0-4DC7961283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34-4085-B5D0-4DC7961283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34-4085-B5D0-4DC79612837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834-4085-B5D0-4DC7961283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3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Eingabe!$C$6:$G$6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Eingabe!$C$21:$G$21</c:f>
              <c:numCache>
                <c:formatCode>#,##0</c:formatCode>
                <c:ptCount val="5"/>
                <c:pt idx="0">
                  <c:v>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34-4085-B5D0-4DC796128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44224"/>
        <c:axId val="108645760"/>
      </c:radarChart>
      <c:catAx>
        <c:axId val="108644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70C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645760"/>
        <c:crosses val="autoZero"/>
        <c:auto val="0"/>
        <c:lblAlgn val="ctr"/>
        <c:lblOffset val="100"/>
        <c:noMultiLvlLbl val="0"/>
      </c:catAx>
      <c:valAx>
        <c:axId val="10864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64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C0C0C0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>
        <c:manualLayout>
          <c:xMode val="edge"/>
          <c:yMode val="edge"/>
          <c:x val="0.40285588389042609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868113522537565"/>
          <c:y val="0.20540540540540539"/>
          <c:w val="0.44741235392320539"/>
          <c:h val="0.72432432432432436"/>
        </c:manualLayout>
      </c:layout>
      <c:doughnutChart>
        <c:varyColors val="1"/>
        <c:ser>
          <c:idx val="0"/>
          <c:order val="0"/>
          <c:tx>
            <c:strRef>
              <c:f>Eingabe!$C$6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3"/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0E9-42B4-B133-11EA82E204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0E9-42B4-B133-11EA82E2046F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E9-42B4-B133-11EA82E2046F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0E9-42B4-B133-11EA82E2046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0E9-42B4-B133-11EA82E2046F}"/>
              </c:ext>
            </c:extLst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0E9-42B4-B133-11EA82E2046F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0E9-42B4-B133-11EA82E2046F}"/>
              </c:ext>
            </c:extLst>
          </c:dPt>
          <c:dPt>
            <c:idx val="7"/>
            <c:bubble3D val="0"/>
            <c:spPr>
              <a:solidFill>
                <a:srgbClr val="00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0E9-42B4-B133-11EA82E2046F}"/>
              </c:ext>
            </c:extLst>
          </c:dPt>
          <c:dPt>
            <c:idx val="8"/>
            <c:bubble3D val="0"/>
            <c:spPr>
              <a:solidFill>
                <a:srgbClr val="33CCCC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0E9-42B4-B133-11EA82E2046F}"/>
              </c:ext>
            </c:extLst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0E9-42B4-B133-11EA82E2046F}"/>
              </c:ext>
            </c:extLst>
          </c:dPt>
          <c:dPt>
            <c:idx val="10"/>
            <c:bubble3D val="0"/>
            <c:spPr>
              <a:solidFill>
                <a:srgbClr val="6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0E9-42B4-B133-11EA82E2046F}"/>
              </c:ext>
            </c:extLst>
          </c:dPt>
          <c:dPt>
            <c:idx val="11"/>
            <c:bubble3D val="0"/>
            <c:spPr>
              <a:solidFill>
                <a:srgbClr val="8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0E9-42B4-B133-11EA82E2046F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0E9-42B4-B133-11EA82E2046F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0E9-42B4-B133-11EA82E2046F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0E9-42B4-B133-11EA82E2046F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0E9-42B4-B133-11EA82E2046F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0E9-42B4-B133-11EA82E2046F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D0E9-42B4-B133-11EA82E2046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Eingabe!$C$7:$C$18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0E9-42B4-B133-11EA82E2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325672794550312"/>
          <c:y val="0.25295109612141653"/>
          <c:w val="0.13048018632707403"/>
          <c:h val="0.61720067453625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FFFFFF"/>
        </a:gs>
      </a:gsLst>
      <a:lin ang="27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>
        <c:manualLayout>
          <c:xMode val="edge"/>
          <c:yMode val="edge"/>
          <c:x val="0.40007137793907155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868113522537565"/>
          <c:y val="0.20540540540540539"/>
          <c:w val="0.44741235392320539"/>
          <c:h val="0.72432432432432436"/>
        </c:manualLayout>
      </c:layout>
      <c:doughnutChart>
        <c:varyColors val="1"/>
        <c:ser>
          <c:idx val="0"/>
          <c:order val="0"/>
          <c:tx>
            <c:strRef>
              <c:f>Eingabe!$D$6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3"/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B2-4980-BF73-8A32A18F247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B2-4980-BF73-8A32A18F2470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B2-4980-BF73-8A32A18F2470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B2-4980-BF73-8A32A18F247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B2-4980-BF73-8A32A18F2470}"/>
              </c:ext>
            </c:extLst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B2-4980-BF73-8A32A18F2470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B2-4980-BF73-8A32A18F2470}"/>
              </c:ext>
            </c:extLst>
          </c:dPt>
          <c:dPt>
            <c:idx val="7"/>
            <c:bubble3D val="0"/>
            <c:spPr>
              <a:solidFill>
                <a:srgbClr val="00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8B2-4980-BF73-8A32A18F2470}"/>
              </c:ext>
            </c:extLst>
          </c:dPt>
          <c:dPt>
            <c:idx val="8"/>
            <c:bubble3D val="0"/>
            <c:spPr>
              <a:solidFill>
                <a:srgbClr val="33CCCC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8B2-4980-BF73-8A32A18F2470}"/>
              </c:ext>
            </c:extLst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8B2-4980-BF73-8A32A18F2470}"/>
              </c:ext>
            </c:extLst>
          </c:dPt>
          <c:dPt>
            <c:idx val="10"/>
            <c:bubble3D val="0"/>
            <c:spPr>
              <a:solidFill>
                <a:srgbClr val="6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8B2-4980-BF73-8A32A18F2470}"/>
              </c:ext>
            </c:extLst>
          </c:dPt>
          <c:dPt>
            <c:idx val="11"/>
            <c:bubble3D val="0"/>
            <c:spPr>
              <a:solidFill>
                <a:srgbClr val="8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8B2-4980-BF73-8A32A18F2470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8B2-4980-BF73-8A32A18F2470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8B2-4980-BF73-8A32A18F2470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8B2-4980-BF73-8A32A18F2470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8B2-4980-BF73-8A32A18F2470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8B2-4980-BF73-8A32A18F2470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78B2-4980-BF73-8A32A18F24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Eingabe!$D$7:$D$18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8B2-4980-BF73-8A32A18F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325672794550312"/>
          <c:y val="0.25295109612141653"/>
          <c:w val="0.13048018632707403"/>
          <c:h val="0.61720067453625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FFFFFF"/>
        </a:gs>
      </a:gsLst>
      <a:lin ang="27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>
        <c:manualLayout>
          <c:xMode val="edge"/>
          <c:yMode val="edge"/>
          <c:x val="0.40563130338634679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868113522537565"/>
          <c:y val="0.20540540540540539"/>
          <c:w val="0.44741235392320539"/>
          <c:h val="0.72432432432432436"/>
        </c:manualLayout>
      </c:layout>
      <c:doughnutChart>
        <c:varyColors val="1"/>
        <c:ser>
          <c:idx val="0"/>
          <c:order val="0"/>
          <c:tx>
            <c:strRef>
              <c:f>Eingabe!$E$6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3"/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4F-48B9-90A4-17AD7108D0A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4F-48B9-90A4-17AD7108D0A6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4F-48B9-90A4-17AD7108D0A6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4F-48B9-90A4-17AD7108D0A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4F-48B9-90A4-17AD7108D0A6}"/>
              </c:ext>
            </c:extLst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4F-48B9-90A4-17AD7108D0A6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4F-48B9-90A4-17AD7108D0A6}"/>
              </c:ext>
            </c:extLst>
          </c:dPt>
          <c:dPt>
            <c:idx val="7"/>
            <c:bubble3D val="0"/>
            <c:spPr>
              <a:solidFill>
                <a:srgbClr val="00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B4F-48B9-90A4-17AD7108D0A6}"/>
              </c:ext>
            </c:extLst>
          </c:dPt>
          <c:dPt>
            <c:idx val="8"/>
            <c:bubble3D val="0"/>
            <c:spPr>
              <a:solidFill>
                <a:srgbClr val="33CCCC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B4F-48B9-90A4-17AD7108D0A6}"/>
              </c:ext>
            </c:extLst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B4F-48B9-90A4-17AD7108D0A6}"/>
              </c:ext>
            </c:extLst>
          </c:dPt>
          <c:dPt>
            <c:idx val="10"/>
            <c:bubble3D val="0"/>
            <c:spPr>
              <a:solidFill>
                <a:srgbClr val="6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B4F-48B9-90A4-17AD7108D0A6}"/>
              </c:ext>
            </c:extLst>
          </c:dPt>
          <c:dPt>
            <c:idx val="11"/>
            <c:bubble3D val="0"/>
            <c:spPr>
              <a:solidFill>
                <a:srgbClr val="8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B4F-48B9-90A4-17AD7108D0A6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B4F-48B9-90A4-17AD7108D0A6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B4F-48B9-90A4-17AD7108D0A6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B4F-48B9-90A4-17AD7108D0A6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FB4F-48B9-90A4-17AD7108D0A6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B4F-48B9-90A4-17AD7108D0A6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FB4F-48B9-90A4-17AD7108D0A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Eingabe!$E$7:$E$18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FB4F-48B9-90A4-17AD7108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325672794550312"/>
          <c:y val="0.25295109612141653"/>
          <c:w val="0.13048018632707403"/>
          <c:h val="0.61720067453625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FFFFFF"/>
        </a:gs>
      </a:gsLst>
      <a:lin ang="27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layout>
        <c:manualLayout>
          <c:xMode val="edge"/>
          <c:yMode val="edge"/>
          <c:x val="0.40951264303640877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868113522537565"/>
          <c:y val="0.20540540540540539"/>
          <c:w val="0.44741235392320539"/>
          <c:h val="0.72432432432432436"/>
        </c:manualLayout>
      </c:layout>
      <c:doughnutChart>
        <c:varyColors val="1"/>
        <c:ser>
          <c:idx val="0"/>
          <c:order val="0"/>
          <c:tx>
            <c:strRef>
              <c:f>Eingabe!$F$6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3"/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9B-483B-9776-9CC1517D816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9B-483B-9776-9CC1517D816E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9B-483B-9776-9CC1517D816E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9B-483B-9776-9CC1517D816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9B-483B-9776-9CC1517D816E}"/>
              </c:ext>
            </c:extLst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F9B-483B-9776-9CC1517D816E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9B-483B-9776-9CC1517D816E}"/>
              </c:ext>
            </c:extLst>
          </c:dPt>
          <c:dPt>
            <c:idx val="7"/>
            <c:bubble3D val="0"/>
            <c:spPr>
              <a:solidFill>
                <a:srgbClr val="008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F9B-483B-9776-9CC1517D816E}"/>
              </c:ext>
            </c:extLst>
          </c:dPt>
          <c:dPt>
            <c:idx val="8"/>
            <c:bubble3D val="0"/>
            <c:spPr>
              <a:solidFill>
                <a:srgbClr val="33CCCC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F9B-483B-9776-9CC1517D816E}"/>
              </c:ext>
            </c:extLst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F9B-483B-9776-9CC1517D816E}"/>
              </c:ext>
            </c:extLst>
          </c:dPt>
          <c:dPt>
            <c:idx val="10"/>
            <c:bubble3D val="0"/>
            <c:spPr>
              <a:solidFill>
                <a:srgbClr val="6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F9B-483B-9776-9CC1517D816E}"/>
              </c:ext>
            </c:extLst>
          </c:dPt>
          <c:dPt>
            <c:idx val="11"/>
            <c:bubble3D val="0"/>
            <c:spPr>
              <a:solidFill>
                <a:srgbClr val="800080"/>
              </a:solidFill>
              <a:ln w="12700">
                <a:solidFill>
                  <a:srgbClr val="808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F9B-483B-9776-9CC1517D816E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F9B-483B-9776-9CC1517D816E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F9B-483B-9776-9CC1517D816E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F9B-483B-9776-9CC1517D816E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F9B-483B-9776-9CC1517D816E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F9B-483B-9776-9CC1517D816E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BF9B-483B-9776-9CC1517D816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Eingabe!$B$7:$B$18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Eingabe!$F$7:$F$18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BF9B-483B-9776-9CC1517D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25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325672794550312"/>
          <c:y val="0.25295109612141653"/>
          <c:w val="0.13048018632707403"/>
          <c:h val="0.61720067453625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100000">
          <a:srgbClr val="FFFFFF"/>
        </a:gs>
      </a:gsLst>
      <a:lin ang="2700000" scaled="1"/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96" workbookViewId="0"/>
  </sheetViews>
  <sheetProtection content="1" object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&amp;R&amp;"Calibri,Standard"&amp;D</oddHeader>
    <oddFooter>&amp;C&amp;"Calibri,Standard"Aus XS100 - Jahres-Statistiken mit Excel  © Auvista Software Verlag München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96" workbookViewId="0"/>
  </sheetViews>
  <sheetProtection content="1" object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&amp;R&amp;"Calibri,Standard"&amp;D</oddHeader>
    <oddFooter>&amp;C&amp;"Calibri,Standard"Aus XS100 - Jahres-Statistiken mit Excel  © Auvista Software Verlag München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96" workbookViewId="0"/>
  </sheetViews>
  <sheetProtection content="1" object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&amp;R&amp;"Calibri,Standard"&amp;D</oddHeader>
    <oddFooter>&amp;C&amp;"Calibri,Standard"Aus XS100 - Jahres-Statistiken mit Excel  © Auvista Software Verlag München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6" workbookViewId="0"/>
  </sheetViews>
  <sheetProtection content="1" object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&amp;R&amp;"Calibri,Standard"&amp;D</oddHeader>
    <oddFooter>&amp;C&amp;"Calibri,Standard"Aus XS100 - Jahres-Statistiken mit Excel  © Auvista Software Verlag München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96" workbookViewId="0"/>
  </sheetViews>
  <sheetProtection content="1" object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&amp;R&amp;"Calibri,Standard"&amp;D</oddHeader>
    <oddFooter>&amp;C&amp;"Calibri,Standard"Aus XS100 - Jahres-Statistiken mit Excel  © Auvista Software Verlag München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7</xdr:row>
      <xdr:rowOff>30480</xdr:rowOff>
    </xdr:from>
    <xdr:to>
      <xdr:col>3</xdr:col>
      <xdr:colOff>1662219</xdr:colOff>
      <xdr:row>10</xdr:row>
      <xdr:rowOff>601980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4080" y="1325880"/>
          <a:ext cx="1410788" cy="11830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0.01551</cdr:x>
      <cdr:y>0.0431</cdr:y>
    </cdr:from>
    <cdr:to>
      <cdr:x>0.17852</cdr:x>
      <cdr:y>0.07211</cdr:y>
    </cdr:to>
    <cdr:sp macro="" textlink="A!$D$6">
      <cdr:nvSpPr>
        <cdr:cNvPr id="1638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5323" y="232756"/>
          <a:ext cx="1422246" cy="156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18D9D056-1C36-4679-8B0B-131CC1E7B4F0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1</a:t>
          </a:fld>
          <a:endParaRPr lang="de-DE"/>
        </a:p>
      </cdr:txBody>
    </cdr:sp>
  </cdr:relSizeAnchor>
  <cdr:relSizeAnchor xmlns:cdr="http://schemas.openxmlformats.org/drawingml/2006/chartDrawing">
    <cdr:from>
      <cdr:x>0.01415</cdr:x>
      <cdr:y>0.0091</cdr:y>
    </cdr:from>
    <cdr:to>
      <cdr:x>0.26283</cdr:x>
      <cdr:y>0.03811</cdr:y>
    </cdr:to>
    <cdr:sp macro="" textlink="A!$D$8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23442" y="49113"/>
          <a:ext cx="2169708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3A4F4F03-5E9F-4BA5-9CEF-B00EE86AE012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0.0166</cdr:x>
      <cdr:y>0.07644</cdr:y>
    </cdr:from>
    <cdr:to>
      <cdr:x>0.20109</cdr:x>
      <cdr:y>0.10545</cdr:y>
    </cdr:to>
    <cdr:sp macro="" textlink="A!$D$10">
      <cdr:nvSpPr>
        <cdr:cNvPr id="16388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44848" y="412815"/>
          <a:ext cx="1609657" cy="156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D7C7C2B9-A927-4905-9A00-E00C5CD156E0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3</a:t>
          </a:fld>
          <a:endParaRPr lang="de-DE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38047" cy="565546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0.0151</cdr:x>
      <cdr:y>0.0523</cdr:y>
    </cdr:from>
    <cdr:to>
      <cdr:x>0.36377</cdr:x>
      <cdr:y>0.10278</cdr:y>
    </cdr:to>
    <cdr:sp macro="" textlink="A!$D$8">
      <cdr:nvSpPr>
        <cdr:cNvPr id="12902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7750" y="306769"/>
          <a:ext cx="3299187" cy="296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l"/>
          <a:fld id="{06ED0BBA-B3CE-4E0B-B633-61A383393E17}" type="TxLink">
            <a:rPr lang="de-DE"/>
            <a:pPr algn="l"/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0.02166</cdr:x>
      <cdr:y>0.02455</cdr:y>
    </cdr:from>
    <cdr:to>
      <cdr:x>0.17174</cdr:x>
      <cdr:y>0.05227</cdr:y>
    </cdr:to>
    <cdr:sp macro="" textlink="A!$D$12">
      <cdr:nvSpPr>
        <cdr:cNvPr id="129028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7646" y="138694"/>
          <a:ext cx="1369473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0C0759DE-41CD-417C-BDEE-576A0FC25936}" type="TxLink">
            <a:rPr lang="de-DE"/>
            <a:pPr algn="l" rtl="0">
              <a:defRPr sz="1000"/>
            </a:pPr>
            <a:t>Gegenstand</a:t>
          </a:fld>
          <a:endParaRPr lang="de-DE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38047" cy="565546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0.0675</cdr:y>
    </cdr:from>
    <cdr:to>
      <cdr:x>0.44133</cdr:x>
      <cdr:y>0.11868</cdr:y>
    </cdr:to>
    <cdr:sp macro="" textlink="A!$D$8">
      <cdr:nvSpPr>
        <cdr:cNvPr id="7680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53625" y="394080"/>
          <a:ext cx="3984079" cy="297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l"/>
          <a:fld id="{03C019B2-930E-4EDB-BD35-A86E34CDA621}" type="TxLink">
            <a:rPr lang="de-DE"/>
            <a:pPr algn="l"/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0.02601</cdr:x>
      <cdr:y>0.03637</cdr:y>
    </cdr:from>
    <cdr:to>
      <cdr:x>0.21559</cdr:x>
      <cdr:y>0.06409</cdr:y>
    </cdr:to>
    <cdr:sp macro="" textlink="A!$D$12">
      <cdr:nvSpPr>
        <cdr:cNvPr id="76804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5059" y="205457"/>
          <a:ext cx="1850813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E0F43D34-0841-49BB-B281-C3CBAD8531D4}" type="TxLink">
            <a:rPr lang="de-DE"/>
            <a:pPr algn="l" rtl="0">
              <a:defRPr sz="1000"/>
            </a:pPr>
            <a:t>Gegenstand</a:t>
          </a:fld>
          <a:endParaRPr lang="de-DE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138047" cy="565546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0.02231</cdr:x>
      <cdr:y>0.0661</cdr:y>
    </cdr:from>
    <cdr:to>
      <cdr:x>0.37359</cdr:x>
      <cdr:y>0.10212</cdr:y>
    </cdr:to>
    <cdr:sp macro="" textlink="A!$D$8">
      <cdr:nvSpPr>
        <cdr:cNvPr id="120834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1250" y="386143"/>
          <a:ext cx="3322999" cy="209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l"/>
          <a:fld id="{2A211937-FD1A-400D-A2B0-87154BA97DE2}" type="TxLink">
            <a:rPr lang="de-DE"/>
            <a:pPr algn="l"/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0.03011</cdr:x>
      <cdr:y>0.03192</cdr:y>
    </cdr:from>
    <cdr:to>
      <cdr:x>0.19698</cdr:x>
      <cdr:y>0.05963</cdr:y>
    </cdr:to>
    <cdr:sp macro="" textlink="A!$D$12">
      <cdr:nvSpPr>
        <cdr:cNvPr id="120836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4752" y="180293"/>
          <a:ext cx="1586555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833201FE-6A4A-4820-8CD7-B8A8BC7A8239}" type="TxLink">
            <a:rPr lang="de-DE"/>
            <a:pPr algn="l" rtl="0">
              <a:defRPr sz="1000"/>
            </a:pPr>
            <a:t>Gegenstand</a:t>
          </a:fld>
          <a:endParaRPr lang="de-DE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138047" cy="565546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0.02771</cdr:x>
      <cdr:y>0.07199</cdr:y>
    </cdr:from>
    <cdr:to>
      <cdr:x>0.38393</cdr:x>
      <cdr:y>0.12509</cdr:y>
    </cdr:to>
    <cdr:sp macro="" textlink="A!$D$8">
      <cdr:nvSpPr>
        <cdr:cNvPr id="12288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50463" y="420841"/>
          <a:ext cx="3363593" cy="30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l"/>
          <a:fld id="{65935F5C-F3D3-47A8-AC42-966F9FB34540}" type="TxLink">
            <a:rPr lang="de-DE"/>
            <a:pPr algn="l"/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0.0312</cdr:x>
      <cdr:y>0.03865</cdr:y>
    </cdr:from>
    <cdr:to>
      <cdr:x>0.2192</cdr:x>
      <cdr:y>0.06637</cdr:y>
    </cdr:to>
    <cdr:sp macro="" textlink="A!$D$12">
      <cdr:nvSpPr>
        <cdr:cNvPr id="122884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05230" y="218335"/>
          <a:ext cx="1813583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FF984B2F-7180-466F-BEF7-EE2152665859}" type="TxLink">
            <a:rPr lang="de-DE"/>
            <a:pPr algn="l" rtl="0">
              <a:defRPr sz="1000"/>
            </a:pPr>
            <a:t>Gegenstand</a:t>
          </a:fld>
          <a:endParaRPr lang="de-DE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138047" cy="565546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10</xdr:col>
      <xdr:colOff>723900</xdr:colOff>
      <xdr:row>34</xdr:row>
      <xdr:rowOff>47625</xdr:rowOff>
    </xdr:to>
    <xdr:graphicFrame macro="">
      <xdr:nvGraphicFramePr>
        <xdr:cNvPr id="154642" name="Diagramm 1">
          <a:extLst>
            <a:ext uri="{FF2B5EF4-FFF2-40B4-BE49-F238E27FC236}">
              <a16:creationId xmlns:a16="http://schemas.microsoft.com/office/drawing/2014/main" id="{00000000-0008-0000-0400-00001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0.01622</cdr:x>
      <cdr:y>0.0675</cdr:y>
    </cdr:from>
    <cdr:to>
      <cdr:x>0.36862</cdr:x>
      <cdr:y>0.10493</cdr:y>
    </cdr:to>
    <cdr:sp macro="" textlink="A!$D$8">
      <cdr:nvSpPr>
        <cdr:cNvPr id="12493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45689" y="394081"/>
          <a:ext cx="3330936" cy="217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l"/>
          <a:fld id="{EFE2F358-33BC-4B29-9173-D9230944EF73}" type="TxLink">
            <a:rPr lang="de-DE"/>
            <a:pPr algn="l"/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0.02601</cdr:x>
      <cdr:y>0.03286</cdr:y>
    </cdr:from>
    <cdr:to>
      <cdr:x>0.21385</cdr:x>
      <cdr:y>0.06057</cdr:y>
    </cdr:to>
    <cdr:sp macro="" textlink="A!$D$12">
      <cdr:nvSpPr>
        <cdr:cNvPr id="124932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5059" y="185603"/>
          <a:ext cx="1834936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663D05D1-76B2-454A-BDF0-B23F04B3A37C}" type="TxLink">
            <a:rPr lang="de-DE"/>
            <a:pPr algn="l" rtl="0">
              <a:defRPr sz="1000"/>
            </a:pPr>
            <a:t>Gegenstand</a:t>
          </a:fld>
          <a:endParaRPr lang="de-DE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10</xdr:col>
      <xdr:colOff>695325</xdr:colOff>
      <xdr:row>32</xdr:row>
      <xdr:rowOff>38100</xdr:rowOff>
    </xdr:to>
    <xdr:graphicFrame macro="">
      <xdr:nvGraphicFramePr>
        <xdr:cNvPr id="156689" name="Diagramm 1">
          <a:extLst>
            <a:ext uri="{FF2B5EF4-FFF2-40B4-BE49-F238E27FC236}">
              <a16:creationId xmlns:a16="http://schemas.microsoft.com/office/drawing/2014/main" id="{00000000-0008-0000-0500-0000116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0.00868</cdr:x>
      <cdr:y>0.00189</cdr:y>
    </cdr:from>
    <cdr:to>
      <cdr:x>0.14407</cdr:x>
      <cdr:y>0.02671</cdr:y>
    </cdr:to>
    <cdr:sp macro="" textlink="A!$D$6">
      <cdr:nvSpPr>
        <cdr:cNvPr id="317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6200" y="9509"/>
          <a:ext cx="1188357" cy="12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AC468D29-E3F3-4B28-BDEE-B70276AA39D8}" type="TxLink">
            <a:rPr lang="de-DE" sz="8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1</a:t>
          </a:fld>
          <a:endParaRPr lang="de-DE" sz="800"/>
        </a:p>
      </cdr:txBody>
    </cdr:sp>
  </cdr:relSizeAnchor>
  <cdr:relSizeAnchor xmlns:cdr="http://schemas.openxmlformats.org/drawingml/2006/chartDrawing">
    <cdr:from>
      <cdr:x>0.00868</cdr:x>
      <cdr:y>0.03503</cdr:y>
    </cdr:from>
    <cdr:to>
      <cdr:x>0.15364</cdr:x>
      <cdr:y>0.05986</cdr:y>
    </cdr:to>
    <cdr:sp macro="" textlink="A!$D$10">
      <cdr:nvSpPr>
        <cdr:cNvPr id="3174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6200" y="176679"/>
          <a:ext cx="1272356" cy="12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DC0A925B-A1C7-4CBD-A6CF-0F6845B99218}" type="TxLink">
            <a:rPr lang="de-DE" sz="8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3</a:t>
          </a:fld>
          <a:endParaRPr lang="de-DE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10</xdr:col>
      <xdr:colOff>695325</xdr:colOff>
      <xdr:row>32</xdr:row>
      <xdr:rowOff>38100</xdr:rowOff>
    </xdr:to>
    <xdr:graphicFrame macro="">
      <xdr:nvGraphicFramePr>
        <xdr:cNvPr id="180236" name="Diagramm 1">
          <a:extLst>
            <a:ext uri="{FF2B5EF4-FFF2-40B4-BE49-F238E27FC236}">
              <a16:creationId xmlns:a16="http://schemas.microsoft.com/office/drawing/2014/main" id="{00000000-0008-0000-0600-00000CC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0.00868</cdr:x>
      <cdr:y>0.00189</cdr:y>
    </cdr:from>
    <cdr:to>
      <cdr:x>0.14407</cdr:x>
      <cdr:y>0.02671</cdr:y>
    </cdr:to>
    <cdr:sp macro="" textlink="A!$D$6">
      <cdr:nvSpPr>
        <cdr:cNvPr id="317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6200" y="9509"/>
          <a:ext cx="1188357" cy="12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AC468D29-E3F3-4B28-BDEE-B70276AA39D8}" type="TxLink">
            <a:rPr lang="de-DE" sz="8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1</a:t>
          </a:fld>
          <a:endParaRPr lang="de-DE" sz="800"/>
        </a:p>
      </cdr:txBody>
    </cdr:sp>
  </cdr:relSizeAnchor>
  <cdr:relSizeAnchor xmlns:cdr="http://schemas.openxmlformats.org/drawingml/2006/chartDrawing">
    <cdr:from>
      <cdr:x>0.00868</cdr:x>
      <cdr:y>0.03503</cdr:y>
    </cdr:from>
    <cdr:to>
      <cdr:x>0.15364</cdr:x>
      <cdr:y>0.05986</cdr:y>
    </cdr:to>
    <cdr:sp macro="" textlink="A!$D$10">
      <cdr:nvSpPr>
        <cdr:cNvPr id="3174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6200" y="176679"/>
          <a:ext cx="1272356" cy="12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DC0A925B-A1C7-4CBD-A6CF-0F6845B99218}" type="TxLink">
            <a:rPr lang="de-DE" sz="8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3</a:t>
          </a:fld>
          <a:endParaRPr lang="de-DE" sz="8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10</xdr:col>
      <xdr:colOff>676275</xdr:colOff>
      <xdr:row>35</xdr:row>
      <xdr:rowOff>114300</xdr:rowOff>
    </xdr:to>
    <xdr:graphicFrame macro="">
      <xdr:nvGraphicFramePr>
        <xdr:cNvPr id="157713" name="Diagramm 1">
          <a:extLst>
            <a:ext uri="{FF2B5EF4-FFF2-40B4-BE49-F238E27FC236}">
              <a16:creationId xmlns:a16="http://schemas.microsoft.com/office/drawing/2014/main" id="{00000000-0008-0000-0700-0000116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0.04961</cdr:y>
    </cdr:from>
    <cdr:to>
      <cdr:x>0.24013</cdr:x>
      <cdr:y>0.07755</cdr:y>
    </cdr:to>
    <cdr:sp macro="" textlink="A!$D$6">
      <cdr:nvSpPr>
        <cdr:cNvPr id="15364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0" y="277841"/>
          <a:ext cx="2143126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3586E20F-A066-4FCE-ADAB-9C0316E94E39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1</a:t>
          </a:fld>
          <a:endParaRPr lang="de-DE"/>
        </a:p>
      </cdr:txBody>
    </cdr:sp>
  </cdr:relSizeAnchor>
  <cdr:relSizeAnchor xmlns:cdr="http://schemas.openxmlformats.org/drawingml/2006/chartDrawing">
    <cdr:from>
      <cdr:x>0</cdr:x>
      <cdr:y>0.01938</cdr:y>
    </cdr:from>
    <cdr:to>
      <cdr:x>0.22992</cdr:x>
      <cdr:y>0.04732</cdr:y>
    </cdr:to>
    <cdr:sp macro="" textlink="A!$D$8">
      <cdr:nvSpPr>
        <cdr:cNvPr id="15365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0" y="108516"/>
          <a:ext cx="2012598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8C0C03D4-F7AE-4BF4-BBEF-E890909561C2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2</a:t>
          </a:fld>
          <a:endParaRPr lang="de-DE"/>
        </a:p>
      </cdr:txBody>
    </cdr:sp>
  </cdr:relSizeAnchor>
  <cdr:relSizeAnchor xmlns:cdr="http://schemas.openxmlformats.org/drawingml/2006/chartDrawing">
    <cdr:from>
      <cdr:x>0</cdr:x>
      <cdr:y>0.0786</cdr:y>
    </cdr:from>
    <cdr:to>
      <cdr:x>0.17785</cdr:x>
      <cdr:y>0.10655</cdr:y>
    </cdr:to>
    <cdr:sp macro="" textlink="A!$D$10">
      <cdr:nvSpPr>
        <cdr:cNvPr id="15366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0" y="440214"/>
          <a:ext cx="1556806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FBFF0798-2C14-4336-90FC-2A008DB1E389}" type="TxLink">
            <a:rPr lang="de-DE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Text 3</a:t>
          </a:fld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10</xdr:col>
      <xdr:colOff>638175</xdr:colOff>
      <xdr:row>34</xdr:row>
      <xdr:rowOff>95250</xdr:rowOff>
    </xdr:to>
    <xdr:graphicFrame macro="">
      <xdr:nvGraphicFramePr>
        <xdr:cNvPr id="161808" name="Diagramm 1">
          <a:extLst>
            <a:ext uri="{FF2B5EF4-FFF2-40B4-BE49-F238E27FC236}">
              <a16:creationId xmlns:a16="http://schemas.microsoft.com/office/drawing/2014/main" id="{00000000-0008-0000-0800-0000107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vista.de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showGridLines="0" showRowColHeaders="0" zoomScaleNormal="100" workbookViewId="0">
      <pane ySplit="6" topLeftCell="A7" activePane="bottomLeft" state="frozenSplit"/>
      <selection pane="bottomLeft" activeCell="A7" sqref="A7"/>
    </sheetView>
  </sheetViews>
  <sheetFormatPr baseColWidth="10" defaultRowHeight="12.75" x14ac:dyDescent="0.2"/>
  <cols>
    <col min="1" max="1" width="11.42578125" style="2"/>
    <col min="2" max="2" width="10.28515625" style="2" customWidth="1"/>
    <col min="3" max="3" width="17" style="2" customWidth="1"/>
    <col min="4" max="4" width="28.140625" style="2" customWidth="1"/>
    <col min="5" max="5" width="11.42578125" style="2" customWidth="1"/>
    <col min="6" max="6" width="8.42578125" style="2" customWidth="1"/>
    <col min="7" max="7" width="6.7109375" style="2" customWidth="1"/>
    <col min="8" max="8" width="2.42578125" style="2" customWidth="1"/>
    <col min="9" max="9" width="1.5703125" style="2" customWidth="1"/>
    <col min="10" max="16384" width="11.42578125" style="2"/>
  </cols>
  <sheetData>
    <row r="1" spans="1:17" x14ac:dyDescent="0.2">
      <c r="A1" s="126" t="s">
        <v>0</v>
      </c>
    </row>
    <row r="2" spans="1:17" ht="6" customHeight="1" x14ac:dyDescent="0.2">
      <c r="B2" s="3"/>
      <c r="C2" s="4"/>
      <c r="D2" s="4"/>
      <c r="E2" s="4"/>
      <c r="F2" s="4"/>
      <c r="G2" s="4"/>
      <c r="H2" s="4"/>
      <c r="I2" s="5"/>
    </row>
    <row r="3" spans="1:17" ht="15.75" x14ac:dyDescent="0.25">
      <c r="B3" s="6" t="s">
        <v>160</v>
      </c>
      <c r="C3" s="7"/>
      <c r="D3" s="8"/>
      <c r="E3" s="7"/>
      <c r="F3" s="7"/>
      <c r="G3" s="7"/>
      <c r="H3" s="7"/>
      <c r="I3" s="9"/>
      <c r="J3" s="10"/>
    </row>
    <row r="4" spans="1:17" ht="38.1" customHeight="1" x14ac:dyDescent="0.7">
      <c r="B4" s="11"/>
      <c r="C4" s="12"/>
      <c r="D4" s="13" t="s">
        <v>161</v>
      </c>
      <c r="E4" s="12"/>
      <c r="F4" s="12"/>
      <c r="G4" s="12"/>
      <c r="H4" s="12"/>
      <c r="I4" s="14"/>
    </row>
    <row r="5" spans="1:17" ht="21" x14ac:dyDescent="0.25">
      <c r="B5" s="11"/>
      <c r="C5" s="15" t="s">
        <v>170</v>
      </c>
      <c r="D5" s="16"/>
      <c r="E5" s="7"/>
      <c r="F5" s="7"/>
      <c r="G5" s="7"/>
      <c r="H5" s="7"/>
      <c r="I5" s="7"/>
      <c r="J5" s="17"/>
      <c r="K5" s="17"/>
      <c r="L5" s="17"/>
      <c r="M5" s="17"/>
      <c r="N5" s="17"/>
      <c r="O5" s="17"/>
      <c r="P5" s="17"/>
      <c r="Q5" s="10"/>
    </row>
    <row r="6" spans="1:17" ht="21" x14ac:dyDescent="0.35">
      <c r="B6" s="18"/>
      <c r="C6" s="19"/>
      <c r="D6" s="20" t="s">
        <v>103</v>
      </c>
      <c r="E6" s="12"/>
      <c r="F6" s="12"/>
      <c r="G6" s="12"/>
      <c r="H6" s="12"/>
      <c r="I6" s="14"/>
    </row>
    <row r="7" spans="1:17" ht="6" customHeight="1" x14ac:dyDescent="0.35">
      <c r="A7" s="126" t="s">
        <v>0</v>
      </c>
      <c r="B7" s="124"/>
      <c r="C7" s="19"/>
      <c r="D7" s="20"/>
      <c r="E7" s="12"/>
      <c r="F7" s="12"/>
      <c r="G7" s="12"/>
      <c r="H7" s="12"/>
      <c r="I7" s="14"/>
    </row>
    <row r="8" spans="1:17" x14ac:dyDescent="0.2">
      <c r="B8" s="21"/>
      <c r="C8" s="12" t="s">
        <v>101</v>
      </c>
      <c r="D8" s="12"/>
      <c r="E8" s="12"/>
      <c r="F8" s="12"/>
      <c r="G8" s="12"/>
      <c r="H8" s="12"/>
      <c r="I8" s="14"/>
    </row>
    <row r="9" spans="1:17" ht="21" x14ac:dyDescent="0.2">
      <c r="B9" s="22"/>
      <c r="C9" s="23">
        <f ca="1">TODAY()</f>
        <v>46090</v>
      </c>
      <c r="D9" s="24"/>
      <c r="E9" s="25"/>
      <c r="F9" s="25"/>
      <c r="G9" s="25"/>
      <c r="H9" s="25"/>
      <c r="I9" s="26"/>
    </row>
    <row r="10" spans="1:17" x14ac:dyDescent="0.2">
      <c r="B10" s="21"/>
      <c r="C10" s="12"/>
      <c r="D10" s="12"/>
      <c r="E10" s="12"/>
      <c r="F10" s="12"/>
      <c r="G10" s="12"/>
      <c r="H10" s="12"/>
      <c r="I10" s="14"/>
    </row>
    <row r="11" spans="1:17" ht="51" x14ac:dyDescent="0.75">
      <c r="B11" s="27" t="s">
        <v>106</v>
      </c>
      <c r="C11" s="28" t="s">
        <v>1</v>
      </c>
      <c r="D11" s="29"/>
      <c r="E11" s="29" t="s">
        <v>2</v>
      </c>
      <c r="F11" s="28"/>
      <c r="G11" s="30"/>
      <c r="H11" s="12"/>
      <c r="I11" s="14"/>
    </row>
    <row r="12" spans="1:17" x14ac:dyDescent="0.2">
      <c r="B12" s="21"/>
      <c r="C12" s="12"/>
      <c r="D12" s="12"/>
      <c r="E12" s="12"/>
      <c r="F12" s="12"/>
      <c r="G12" s="12"/>
      <c r="H12" s="12"/>
      <c r="I12" s="14"/>
    </row>
    <row r="13" spans="1:17" x14ac:dyDescent="0.2">
      <c r="B13" s="21"/>
      <c r="C13" s="31" t="s">
        <v>47</v>
      </c>
      <c r="D13" s="32"/>
      <c r="E13" s="33"/>
      <c r="F13" s="12"/>
      <c r="G13" s="12"/>
      <c r="H13" s="12"/>
      <c r="I13" s="14"/>
    </row>
    <row r="14" spans="1:17" x14ac:dyDescent="0.2">
      <c r="B14" s="21"/>
      <c r="C14" s="31" t="s">
        <v>95</v>
      </c>
      <c r="D14" s="32"/>
      <c r="E14" s="33"/>
      <c r="F14" s="12"/>
      <c r="G14" s="12"/>
      <c r="H14" s="12"/>
      <c r="I14" s="14"/>
    </row>
    <row r="15" spans="1:17" x14ac:dyDescent="0.2">
      <c r="B15" s="21"/>
      <c r="C15" s="31" t="s">
        <v>55</v>
      </c>
      <c r="D15" s="32"/>
      <c r="E15" s="33"/>
      <c r="F15" s="12"/>
      <c r="G15" s="12"/>
      <c r="H15" s="12"/>
      <c r="I15" s="14"/>
    </row>
    <row r="16" spans="1:17" x14ac:dyDescent="0.2">
      <c r="B16" s="21"/>
      <c r="C16" s="31" t="s">
        <v>48</v>
      </c>
      <c r="D16" s="32"/>
      <c r="E16" s="33"/>
      <c r="F16" s="12"/>
      <c r="G16" s="12"/>
      <c r="H16" s="12"/>
      <c r="I16" s="14"/>
    </row>
    <row r="17" spans="2:9" x14ac:dyDescent="0.2">
      <c r="B17" s="21"/>
      <c r="C17" s="31" t="s">
        <v>49</v>
      </c>
      <c r="D17" s="32"/>
      <c r="E17" s="33"/>
      <c r="F17" s="12"/>
      <c r="G17" s="12"/>
      <c r="H17" s="12"/>
      <c r="I17" s="14"/>
    </row>
    <row r="18" spans="2:9" x14ac:dyDescent="0.2">
      <c r="B18" s="21"/>
      <c r="C18" s="31"/>
      <c r="D18" s="32"/>
      <c r="E18" s="33"/>
      <c r="F18" s="12"/>
      <c r="G18" s="12"/>
      <c r="H18" s="12"/>
      <c r="I18" s="14"/>
    </row>
    <row r="19" spans="2:9" ht="15.75" x14ac:dyDescent="0.25">
      <c r="B19" s="21"/>
      <c r="C19" s="34" t="s">
        <v>3</v>
      </c>
      <c r="D19" s="31"/>
      <c r="E19" s="33"/>
      <c r="F19" s="12"/>
      <c r="G19" s="12"/>
      <c r="H19" s="12"/>
      <c r="I19" s="14"/>
    </row>
    <row r="20" spans="2:9" x14ac:dyDescent="0.2">
      <c r="B20" s="21"/>
      <c r="C20" s="31"/>
      <c r="D20" s="31"/>
      <c r="E20" s="33"/>
      <c r="F20" s="12"/>
      <c r="G20" s="12"/>
      <c r="H20" s="12"/>
      <c r="I20" s="14"/>
    </row>
    <row r="21" spans="2:9" x14ac:dyDescent="0.2">
      <c r="B21" s="21"/>
      <c r="C21" s="35" t="s">
        <v>130</v>
      </c>
      <c r="D21" s="79" t="s">
        <v>4</v>
      </c>
      <c r="E21" s="33"/>
      <c r="F21" s="12"/>
      <c r="G21" s="12"/>
      <c r="H21" s="12"/>
      <c r="I21" s="14"/>
    </row>
    <row r="22" spans="2:9" ht="2.1" customHeight="1" x14ac:dyDescent="0.2">
      <c r="B22" s="21"/>
      <c r="C22" s="36"/>
      <c r="D22" s="79"/>
      <c r="E22" s="33"/>
      <c r="F22" s="12"/>
      <c r="G22" s="12"/>
      <c r="H22" s="12"/>
      <c r="I22" s="14"/>
    </row>
    <row r="23" spans="2:9" x14ac:dyDescent="0.2">
      <c r="B23" s="21"/>
      <c r="C23" s="37" t="s">
        <v>131</v>
      </c>
      <c r="D23" s="79" t="s">
        <v>134</v>
      </c>
      <c r="E23" s="33"/>
      <c r="F23" s="12"/>
      <c r="G23" s="12"/>
      <c r="H23" s="12"/>
      <c r="I23" s="14"/>
    </row>
    <row r="24" spans="2:9" ht="2.1" customHeight="1" x14ac:dyDescent="0.2">
      <c r="B24" s="21"/>
      <c r="C24" s="38"/>
      <c r="D24" s="80"/>
      <c r="E24" s="33"/>
      <c r="F24" s="12"/>
      <c r="G24" s="12"/>
      <c r="H24" s="12"/>
      <c r="I24" s="14"/>
    </row>
    <row r="25" spans="2:9" x14ac:dyDescent="0.2">
      <c r="B25" s="21"/>
      <c r="C25" s="37" t="s">
        <v>135</v>
      </c>
      <c r="D25" s="79" t="s">
        <v>139</v>
      </c>
      <c r="E25" s="33"/>
      <c r="F25" s="12"/>
      <c r="G25" s="12"/>
      <c r="H25" s="12"/>
      <c r="I25" s="14"/>
    </row>
    <row r="26" spans="2:9" ht="2.1" customHeight="1" x14ac:dyDescent="0.2">
      <c r="B26" s="21"/>
      <c r="C26" s="36"/>
      <c r="D26" s="80"/>
      <c r="E26" s="33"/>
      <c r="F26" s="12"/>
      <c r="G26" s="12"/>
      <c r="H26" s="12"/>
      <c r="I26" s="14"/>
    </row>
    <row r="27" spans="2:9" x14ac:dyDescent="0.2">
      <c r="B27" s="21"/>
      <c r="C27" s="37" t="s">
        <v>30</v>
      </c>
      <c r="D27" s="79" t="s">
        <v>50</v>
      </c>
      <c r="E27" s="33"/>
      <c r="F27" s="12"/>
      <c r="G27" s="12"/>
      <c r="H27" s="12"/>
      <c r="I27" s="14"/>
    </row>
    <row r="28" spans="2:9" ht="2.1" customHeight="1" x14ac:dyDescent="0.2">
      <c r="B28" s="21"/>
      <c r="C28" s="38"/>
      <c r="D28" s="79"/>
      <c r="E28" s="33"/>
      <c r="F28" s="12"/>
      <c r="G28" s="12"/>
      <c r="H28" s="12"/>
      <c r="I28" s="14"/>
    </row>
    <row r="29" spans="2:9" x14ac:dyDescent="0.2">
      <c r="B29" s="21"/>
      <c r="C29" s="37" t="s">
        <v>123</v>
      </c>
      <c r="D29" s="79" t="s">
        <v>141</v>
      </c>
      <c r="E29" s="33"/>
      <c r="F29" s="12"/>
      <c r="G29" s="12"/>
      <c r="H29" s="12"/>
      <c r="I29" s="14"/>
    </row>
    <row r="30" spans="2:9" ht="2.1" customHeight="1" x14ac:dyDescent="0.2">
      <c r="B30" s="21"/>
      <c r="C30" s="38"/>
      <c r="D30" s="79"/>
      <c r="E30" s="33"/>
      <c r="F30" s="12"/>
      <c r="G30" s="12"/>
      <c r="H30" s="12"/>
      <c r="I30" s="14"/>
    </row>
    <row r="31" spans="2:9" x14ac:dyDescent="0.2">
      <c r="B31" s="21"/>
      <c r="C31" s="37" t="s">
        <v>124</v>
      </c>
      <c r="D31" s="79" t="s">
        <v>148</v>
      </c>
      <c r="E31" s="33"/>
      <c r="F31" s="12"/>
      <c r="G31" s="12"/>
      <c r="H31" s="12"/>
      <c r="I31" s="14"/>
    </row>
    <row r="32" spans="2:9" ht="2.1" customHeight="1" x14ac:dyDescent="0.2">
      <c r="B32" s="21"/>
      <c r="C32" s="36"/>
      <c r="D32" s="79"/>
      <c r="E32" s="33"/>
      <c r="F32" s="12"/>
      <c r="G32" s="12"/>
      <c r="H32" s="12"/>
      <c r="I32" s="14"/>
    </row>
    <row r="33" spans="2:9" x14ac:dyDescent="0.2">
      <c r="B33" s="21"/>
      <c r="C33" s="37" t="s">
        <v>140</v>
      </c>
      <c r="D33" s="79" t="s">
        <v>142</v>
      </c>
      <c r="E33" s="33"/>
      <c r="F33" s="12"/>
      <c r="G33" s="12"/>
      <c r="H33" s="12"/>
      <c r="I33" s="14"/>
    </row>
    <row r="34" spans="2:9" ht="2.1" customHeight="1" x14ac:dyDescent="0.2">
      <c r="B34" s="21"/>
      <c r="C34" s="36"/>
      <c r="D34" s="79"/>
      <c r="E34" s="33"/>
      <c r="F34" s="12"/>
      <c r="G34" s="12"/>
      <c r="H34" s="12"/>
      <c r="I34" s="14"/>
    </row>
    <row r="35" spans="2:9" x14ac:dyDescent="0.2">
      <c r="B35" s="21"/>
      <c r="C35" s="37" t="s">
        <v>125</v>
      </c>
      <c r="D35" s="79" t="s">
        <v>143</v>
      </c>
      <c r="E35" s="33"/>
      <c r="F35" s="12"/>
      <c r="G35" s="12"/>
      <c r="H35" s="12"/>
      <c r="I35" s="14"/>
    </row>
    <row r="36" spans="2:9" ht="2.1" customHeight="1" x14ac:dyDescent="0.2">
      <c r="B36" s="21"/>
      <c r="C36" s="38"/>
      <c r="D36" s="79"/>
      <c r="E36" s="33"/>
      <c r="F36" s="12"/>
      <c r="G36" s="12"/>
      <c r="H36" s="12"/>
      <c r="I36" s="14"/>
    </row>
    <row r="37" spans="2:9" x14ac:dyDescent="0.2">
      <c r="B37" s="21"/>
      <c r="C37" s="37" t="s">
        <v>126</v>
      </c>
      <c r="D37" s="79" t="s">
        <v>144</v>
      </c>
      <c r="E37" s="33"/>
      <c r="F37" s="12"/>
      <c r="G37" s="12"/>
      <c r="H37" s="12"/>
      <c r="I37" s="14"/>
    </row>
    <row r="38" spans="2:9" ht="2.1" customHeight="1" x14ac:dyDescent="0.2">
      <c r="B38" s="21"/>
      <c r="C38" s="36"/>
      <c r="D38" s="79"/>
      <c r="E38" s="33"/>
      <c r="F38" s="12"/>
      <c r="G38" s="12"/>
      <c r="H38" s="12"/>
      <c r="I38" s="14"/>
    </row>
    <row r="39" spans="2:9" x14ac:dyDescent="0.2">
      <c r="B39" s="21"/>
      <c r="C39" s="39" t="s">
        <v>51</v>
      </c>
      <c r="D39" s="79" t="s">
        <v>52</v>
      </c>
      <c r="E39" s="33"/>
      <c r="F39" s="12"/>
      <c r="G39" s="12"/>
      <c r="H39" s="12"/>
      <c r="I39" s="14"/>
    </row>
    <row r="40" spans="2:9" x14ac:dyDescent="0.2">
      <c r="B40" s="21"/>
      <c r="C40" s="40" t="s">
        <v>133</v>
      </c>
      <c r="D40" s="79" t="s">
        <v>53</v>
      </c>
      <c r="E40" s="33"/>
      <c r="F40" s="12"/>
      <c r="G40" s="12"/>
      <c r="H40" s="12"/>
      <c r="I40" s="14"/>
    </row>
    <row r="41" spans="2:9" ht="2.1" customHeight="1" x14ac:dyDescent="0.2">
      <c r="B41" s="21"/>
      <c r="C41" s="36"/>
      <c r="D41" s="79"/>
      <c r="E41" s="33"/>
      <c r="F41" s="12"/>
      <c r="G41" s="12"/>
      <c r="H41" s="12"/>
      <c r="I41" s="14"/>
    </row>
    <row r="42" spans="2:9" x14ac:dyDescent="0.2">
      <c r="B42" s="21"/>
      <c r="C42" s="37" t="s">
        <v>5</v>
      </c>
      <c r="D42" s="79" t="s">
        <v>6</v>
      </c>
      <c r="E42" s="33"/>
      <c r="F42" s="12"/>
      <c r="G42" s="12"/>
      <c r="H42" s="12"/>
      <c r="I42" s="14"/>
    </row>
    <row r="43" spans="2:9" x14ac:dyDescent="0.2">
      <c r="B43" s="21"/>
      <c r="C43" s="41"/>
      <c r="D43" s="41"/>
      <c r="E43" s="33"/>
      <c r="F43" s="12"/>
      <c r="G43" s="12"/>
      <c r="H43" s="12"/>
      <c r="I43" s="14"/>
    </row>
    <row r="44" spans="2:9" ht="15.75" x14ac:dyDescent="0.25">
      <c r="B44" s="37" t="s">
        <v>107</v>
      </c>
      <c r="C44" s="125" t="s">
        <v>108</v>
      </c>
      <c r="D44" s="43"/>
      <c r="E44" s="42"/>
      <c r="F44" s="12"/>
      <c r="G44" s="12"/>
      <c r="H44" s="12"/>
      <c r="I44" s="14"/>
    </row>
    <row r="45" spans="2:9" x14ac:dyDescent="0.2">
      <c r="B45" s="21"/>
      <c r="C45" s="42" t="s">
        <v>178</v>
      </c>
      <c r="D45" s="44"/>
      <c r="E45" s="45"/>
      <c r="F45" s="12"/>
      <c r="G45" s="12"/>
      <c r="H45" s="12"/>
      <c r="I45" s="14"/>
    </row>
    <row r="46" spans="2:9" x14ac:dyDescent="0.2">
      <c r="B46" s="21"/>
      <c r="C46" s="42" t="s">
        <v>102</v>
      </c>
      <c r="D46" s="44"/>
      <c r="E46" s="45"/>
      <c r="F46" s="12"/>
      <c r="G46" s="12"/>
      <c r="H46" s="12"/>
      <c r="I46" s="14"/>
    </row>
    <row r="47" spans="2:9" x14ac:dyDescent="0.2">
      <c r="B47" s="21"/>
      <c r="C47" s="42" t="s">
        <v>179</v>
      </c>
      <c r="D47" s="44"/>
      <c r="E47" s="45"/>
      <c r="F47" s="12"/>
      <c r="G47" s="12"/>
      <c r="H47" s="12"/>
      <c r="I47" s="14"/>
    </row>
    <row r="48" spans="2:9" x14ac:dyDescent="0.2">
      <c r="B48" s="21"/>
      <c r="C48" s="46"/>
      <c r="D48" s="44"/>
      <c r="E48" s="45"/>
      <c r="F48" s="12"/>
      <c r="G48" s="12"/>
      <c r="H48" s="12"/>
      <c r="I48" s="14"/>
    </row>
    <row r="49" spans="2:9" ht="6" customHeight="1" x14ac:dyDescent="0.2">
      <c r="B49" s="21"/>
      <c r="C49" s="42"/>
      <c r="D49" s="44"/>
      <c r="E49" s="45"/>
      <c r="F49" s="12"/>
      <c r="G49" s="12"/>
      <c r="H49" s="12"/>
      <c r="I49" s="14"/>
    </row>
    <row r="50" spans="2:9" ht="15.75" x14ac:dyDescent="0.2">
      <c r="B50" s="47"/>
      <c r="C50" s="42"/>
      <c r="D50" s="27" t="s">
        <v>162</v>
      </c>
      <c r="E50" s="45"/>
      <c r="F50" s="12"/>
      <c r="G50" s="12"/>
      <c r="H50" s="12"/>
      <c r="I50" s="14"/>
    </row>
    <row r="51" spans="2:9" ht="6" customHeight="1" x14ac:dyDescent="0.2">
      <c r="B51" s="47"/>
      <c r="C51" s="45"/>
      <c r="D51" s="44"/>
      <c r="E51" s="45"/>
      <c r="F51" s="12"/>
      <c r="G51" s="12"/>
      <c r="H51" s="12"/>
      <c r="I51" s="14"/>
    </row>
    <row r="52" spans="2:9" x14ac:dyDescent="0.2">
      <c r="B52" s="47"/>
      <c r="C52" s="41"/>
      <c r="D52" s="48"/>
      <c r="E52" s="45"/>
      <c r="F52" s="12"/>
      <c r="G52" s="12"/>
      <c r="H52" s="12"/>
      <c r="I52" s="14"/>
    </row>
    <row r="53" spans="2:9" ht="6" customHeight="1" x14ac:dyDescent="0.2">
      <c r="B53" s="47"/>
      <c r="C53" s="33"/>
      <c r="D53" s="33"/>
      <c r="E53" s="33"/>
      <c r="F53" s="12"/>
      <c r="G53" s="12"/>
      <c r="H53" s="12"/>
      <c r="I53" s="14"/>
    </row>
    <row r="54" spans="2:9" x14ac:dyDescent="0.2">
      <c r="B54" s="47"/>
      <c r="C54" s="33" t="s">
        <v>174</v>
      </c>
      <c r="D54" s="33"/>
      <c r="E54" s="41"/>
      <c r="F54" s="12"/>
      <c r="G54" s="12"/>
      <c r="H54" s="12"/>
      <c r="I54" s="14"/>
    </row>
    <row r="55" spans="2:9" ht="6" customHeight="1" x14ac:dyDescent="0.2">
      <c r="B55" s="47"/>
      <c r="C55" s="12"/>
      <c r="D55" s="12"/>
      <c r="E55" s="12"/>
      <c r="F55" s="12"/>
      <c r="G55" s="12"/>
      <c r="H55" s="12"/>
      <c r="I55" s="14"/>
    </row>
    <row r="56" spans="2:9" x14ac:dyDescent="0.2">
      <c r="B56" s="47"/>
      <c r="C56" s="36" t="s">
        <v>180</v>
      </c>
      <c r="D56" s="12"/>
      <c r="E56" s="12"/>
      <c r="F56" s="12"/>
      <c r="G56" s="12"/>
      <c r="H56" s="12"/>
      <c r="I56" s="14"/>
    </row>
    <row r="57" spans="2:9" x14ac:dyDescent="0.2">
      <c r="B57" s="47"/>
      <c r="C57" s="36" t="s">
        <v>7</v>
      </c>
      <c r="D57" s="12"/>
      <c r="E57" s="12"/>
      <c r="F57" s="12"/>
      <c r="G57" s="12"/>
      <c r="H57" s="12"/>
      <c r="I57" s="14"/>
    </row>
    <row r="58" spans="2:9" x14ac:dyDescent="0.2">
      <c r="B58" s="47"/>
      <c r="C58" s="36" t="s">
        <v>8</v>
      </c>
      <c r="D58" s="12"/>
      <c r="E58" s="12"/>
      <c r="F58" s="12"/>
      <c r="G58" s="12"/>
      <c r="H58" s="12"/>
      <c r="I58" s="14"/>
    </row>
    <row r="59" spans="2:9" x14ac:dyDescent="0.2">
      <c r="B59" s="47"/>
      <c r="C59" s="36" t="s">
        <v>175</v>
      </c>
      <c r="D59" s="12"/>
      <c r="E59" s="12"/>
      <c r="F59" s="12"/>
      <c r="G59" s="12"/>
      <c r="H59" s="12"/>
      <c r="I59" s="14"/>
    </row>
    <row r="60" spans="2:9" x14ac:dyDescent="0.2">
      <c r="B60" s="47"/>
      <c r="C60" s="36" t="s">
        <v>9</v>
      </c>
      <c r="D60" s="12"/>
      <c r="E60" s="12"/>
      <c r="F60" s="12"/>
      <c r="G60" s="12"/>
      <c r="H60" s="12"/>
      <c r="I60" s="14"/>
    </row>
    <row r="61" spans="2:9" x14ac:dyDescent="0.2">
      <c r="B61" s="47"/>
      <c r="C61" s="36" t="s">
        <v>10</v>
      </c>
      <c r="D61" s="12"/>
      <c r="E61" s="12"/>
      <c r="F61" s="12"/>
      <c r="G61" s="12"/>
      <c r="H61" s="12"/>
      <c r="I61" s="14"/>
    </row>
    <row r="62" spans="2:9" x14ac:dyDescent="0.2">
      <c r="B62" s="47"/>
      <c r="C62" s="12"/>
      <c r="D62" s="12"/>
      <c r="E62" s="12"/>
      <c r="F62" s="12"/>
      <c r="G62" s="12"/>
      <c r="H62" s="12"/>
      <c r="I62" s="14"/>
    </row>
    <row r="63" spans="2:9" x14ac:dyDescent="0.2">
      <c r="B63" s="49"/>
      <c r="C63" s="50"/>
      <c r="D63" s="50"/>
      <c r="E63" s="50"/>
      <c r="F63" s="50"/>
      <c r="G63" s="50"/>
      <c r="H63" s="50"/>
      <c r="I63" s="51"/>
    </row>
  </sheetData>
  <sheetProtection algorithmName="SHA-512" hashValue="rQ/rqoePjLnP3RR4ewPAessiTEmoGq4hNx/u1HCfrxTxrAkHgd35AjLLPZSSd5kjsP955J03YJ4zw+h7sHyv3A==" saltValue="UaRp49vW6n6ImqWwHHcG/g==" spinCount="100000" sheet="1" objects="1" scenarios="1"/>
  <hyperlinks>
    <hyperlink ref="B44" location="Zentrale!A7" display="Nach oben" xr:uid="{00000000-0004-0000-0000-000000000000}"/>
    <hyperlink ref="B11" location="Zentrale!B62" display="Urheber" xr:uid="{00000000-0004-0000-0000-000001000000}"/>
    <hyperlink ref="C23" location="Beschreibung!A5" display="Beschreibung" xr:uid="{00000000-0004-0000-0000-000002000000}"/>
    <hyperlink ref="C25" location="A!A1" display="Angaben" xr:uid="{00000000-0004-0000-0000-000003000000}"/>
    <hyperlink ref="C27" location="Eingabe!A1" display="Eingabe" xr:uid="{00000000-0004-0000-0000-000004000000}"/>
    <hyperlink ref="C29" location="'Spalte_B=X-Achse'!A1" display="Spalte_B=X-Achse" xr:uid="{00000000-0004-0000-0000-000005000000}"/>
    <hyperlink ref="C31" location="'Zeile_6=X-Achse'!A1" display="Zeile_6=X-Achse" xr:uid="{00000000-0004-0000-0000-000006000000}"/>
    <hyperlink ref="C35" location="'Spalte_I=Y-Achse'!A1" display="Spalte_I=Y-Achse" xr:uid="{00000000-0004-0000-0000-000007000000}"/>
    <hyperlink ref="C37" location="Netzvergleich!A1" display="Netzvergleich" xr:uid="{00000000-0004-0000-0000-000008000000}"/>
    <hyperlink ref="C42" location="Pin!A1" display="Pin" xr:uid="{00000000-0004-0000-0000-000009000000}"/>
    <hyperlink ref="C33" location="'Zeile_6=X-Achse'!A1" display="Zeile_6=X-Achse" xr:uid="{00000000-0004-0000-0000-00000A000000}"/>
    <hyperlink ref="D50" r:id="rId1" display="https://www.auvista.de" xr:uid="{00000000-0004-0000-0000-00000B000000}"/>
  </hyperlinks>
  <printOptions horizontalCentered="1"/>
  <pageMargins left="0.59055118110236227" right="0.59055118110236227" top="0.59055118110236227" bottom="0.78740157480314965" header="0.39370078740157483" footer="0.51181102362204722"/>
  <pageSetup paperSize="9" orientation="portrait" blackAndWhite="1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"/>
  <sheetViews>
    <sheetView workbookViewId="0">
      <selection activeCell="A2" sqref="A2"/>
    </sheetView>
  </sheetViews>
  <sheetFormatPr baseColWidth="10" defaultRowHeight="12.75" x14ac:dyDescent="0.2"/>
  <cols>
    <col min="1" max="16384" width="11.42578125" style="70"/>
  </cols>
  <sheetData>
    <row r="1" spans="1:3" x14ac:dyDescent="0.2">
      <c r="A1" s="70" t="s">
        <v>138</v>
      </c>
      <c r="B1" s="37" t="s">
        <v>130</v>
      </c>
      <c r="C1" s="35" t="s">
        <v>5</v>
      </c>
    </row>
  </sheetData>
  <hyperlinks>
    <hyperlink ref="B1" location="Zentrale!A7" display="Zentrale" xr:uid="{CA418358-6B3B-439A-8857-FCFA416B5A9F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showGridLines="0" showRowColHeaders="0" workbookViewId="0">
      <pane ySplit="5" topLeftCell="A6" activePane="bottomLeft" state="frozenSplit"/>
      <selection pane="bottomLeft" activeCell="C2" sqref="C2"/>
    </sheetView>
  </sheetViews>
  <sheetFormatPr baseColWidth="10" defaultColWidth="10.28515625" defaultRowHeight="12.75" x14ac:dyDescent="0.2"/>
  <cols>
    <col min="1" max="1" width="10.28515625" style="56"/>
    <col min="2" max="2" width="4.140625" style="56" customWidth="1"/>
    <col min="3" max="3" width="9.7109375" style="57" customWidth="1"/>
    <col min="4" max="4" width="1.5703125" style="69" customWidth="1"/>
    <col min="5" max="5" width="12.28515625" style="56" customWidth="1"/>
    <col min="6" max="8" width="9.85546875" style="56" customWidth="1"/>
    <col min="9" max="9" width="7.7109375" style="56" customWidth="1"/>
    <col min="10" max="11" width="9.85546875" style="56" customWidth="1"/>
    <col min="12" max="16384" width="10.28515625" style="56"/>
  </cols>
  <sheetData>
    <row r="1" spans="1:12" x14ac:dyDescent="0.2">
      <c r="A1" s="52" t="s">
        <v>0</v>
      </c>
    </row>
    <row r="2" spans="1:12" x14ac:dyDescent="0.2">
      <c r="B2" s="52"/>
      <c r="C2" s="37" t="s">
        <v>130</v>
      </c>
      <c r="D2" s="53"/>
      <c r="E2" s="104" t="s">
        <v>131</v>
      </c>
      <c r="F2" s="54"/>
      <c r="G2" s="54"/>
      <c r="H2" s="54"/>
      <c r="I2" s="54"/>
      <c r="J2" s="54"/>
      <c r="K2" s="54"/>
      <c r="L2" s="55"/>
    </row>
    <row r="3" spans="1:12" x14ac:dyDescent="0.2">
      <c r="B3" s="105"/>
      <c r="C3" s="106"/>
      <c r="D3" s="107"/>
      <c r="E3" s="106"/>
      <c r="F3" s="108"/>
      <c r="G3" s="108"/>
      <c r="H3" s="109"/>
      <c r="I3" s="109"/>
      <c r="J3" s="109"/>
      <c r="K3" s="109"/>
      <c r="L3" s="110"/>
    </row>
    <row r="4" spans="1:12" x14ac:dyDescent="0.2">
      <c r="B4" s="68"/>
      <c r="D4" s="53"/>
      <c r="E4" s="54" t="s">
        <v>132</v>
      </c>
      <c r="F4" s="54"/>
      <c r="G4" s="54"/>
      <c r="H4" s="54"/>
      <c r="I4" s="54"/>
      <c r="J4" s="54"/>
      <c r="K4" s="54"/>
      <c r="L4" s="111"/>
    </row>
    <row r="5" spans="1:12" x14ac:dyDescent="0.2">
      <c r="B5" s="68"/>
      <c r="C5" s="58"/>
      <c r="D5" s="53"/>
      <c r="E5" s="54"/>
      <c r="F5" s="54"/>
      <c r="G5" s="54"/>
      <c r="H5" s="54"/>
      <c r="I5" s="54"/>
      <c r="J5" s="54"/>
      <c r="K5" s="54"/>
      <c r="L5" s="111"/>
    </row>
    <row r="6" spans="1:12" ht="6" customHeight="1" x14ac:dyDescent="0.2">
      <c r="A6" s="52" t="s">
        <v>0</v>
      </c>
      <c r="B6" s="112"/>
      <c r="C6" s="58"/>
      <c r="D6" s="53"/>
      <c r="E6" s="54"/>
      <c r="F6" s="54"/>
      <c r="G6" s="54"/>
      <c r="H6" s="54"/>
      <c r="I6" s="54"/>
      <c r="J6" s="54"/>
      <c r="K6" s="54"/>
      <c r="L6" s="111"/>
    </row>
    <row r="7" spans="1:12" x14ac:dyDescent="0.2">
      <c r="B7" s="68"/>
      <c r="C7" s="58" t="s">
        <v>18</v>
      </c>
      <c r="D7" s="53"/>
      <c r="E7" s="54" t="s">
        <v>35</v>
      </c>
      <c r="F7" s="54"/>
      <c r="G7" s="54"/>
      <c r="H7" s="54"/>
      <c r="I7" s="54"/>
      <c r="J7" s="54"/>
      <c r="K7" s="54"/>
      <c r="L7" s="111"/>
    </row>
    <row r="8" spans="1:12" x14ac:dyDescent="0.2">
      <c r="B8" s="68"/>
      <c r="C8" s="58"/>
      <c r="D8" s="53"/>
      <c r="E8" s="54"/>
      <c r="F8" s="54"/>
      <c r="G8" s="54"/>
      <c r="H8" s="54"/>
      <c r="I8" s="54"/>
      <c r="J8" s="54"/>
      <c r="K8" s="54"/>
      <c r="L8" s="111"/>
    </row>
    <row r="9" spans="1:12" x14ac:dyDescent="0.2">
      <c r="B9" s="68"/>
      <c r="C9" s="58"/>
      <c r="D9" s="53"/>
      <c r="E9" s="54" t="s">
        <v>19</v>
      </c>
      <c r="F9" s="54"/>
      <c r="G9" s="54"/>
      <c r="H9" s="54"/>
      <c r="I9" s="54"/>
      <c r="J9" s="54"/>
      <c r="K9" s="54"/>
      <c r="L9" s="111"/>
    </row>
    <row r="10" spans="1:12" x14ac:dyDescent="0.2">
      <c r="B10" s="68"/>
      <c r="C10" s="58"/>
      <c r="D10" s="53"/>
      <c r="E10" s="54"/>
      <c r="F10" s="54"/>
      <c r="G10" s="54"/>
      <c r="H10" s="54"/>
      <c r="I10" s="54"/>
      <c r="J10" s="54"/>
      <c r="K10" s="54"/>
      <c r="L10" s="111"/>
    </row>
    <row r="11" spans="1:12" ht="15.75" x14ac:dyDescent="0.25">
      <c r="B11" s="68"/>
      <c r="C11" s="58"/>
      <c r="D11" s="53"/>
      <c r="E11" s="54" t="s">
        <v>163</v>
      </c>
      <c r="F11" s="54"/>
      <c r="G11" s="54"/>
      <c r="H11" s="54"/>
      <c r="I11" s="54"/>
      <c r="J11" s="54"/>
      <c r="K11" s="54"/>
      <c r="L11" s="111"/>
    </row>
    <row r="12" spans="1:12" x14ac:dyDescent="0.2">
      <c r="B12" s="68"/>
      <c r="C12" s="113" t="s">
        <v>43</v>
      </c>
      <c r="D12" s="114"/>
      <c r="E12" s="54"/>
      <c r="F12" s="114"/>
      <c r="G12" s="54"/>
      <c r="H12" s="54"/>
      <c r="I12" s="54"/>
      <c r="J12" s="54"/>
      <c r="K12" s="54"/>
      <c r="L12" s="111"/>
    </row>
    <row r="13" spans="1:12" x14ac:dyDescent="0.2">
      <c r="B13" s="68"/>
      <c r="C13" s="58"/>
      <c r="D13" s="53"/>
      <c r="E13" s="54" t="s">
        <v>20</v>
      </c>
      <c r="F13" s="54"/>
      <c r="G13" s="54"/>
      <c r="H13" s="54"/>
      <c r="I13" s="54"/>
      <c r="J13" s="54"/>
      <c r="K13" s="54"/>
      <c r="L13" s="111"/>
    </row>
    <row r="14" spans="1:12" x14ac:dyDescent="0.2">
      <c r="B14" s="68"/>
      <c r="C14" s="58"/>
      <c r="D14" s="53"/>
      <c r="E14" s="54" t="s">
        <v>21</v>
      </c>
      <c r="F14" s="54"/>
      <c r="G14" s="54"/>
      <c r="H14" s="54"/>
      <c r="I14" s="54"/>
      <c r="J14" s="54"/>
      <c r="K14" s="54"/>
      <c r="L14" s="111"/>
    </row>
    <row r="15" spans="1:12" x14ac:dyDescent="0.2">
      <c r="B15" s="68"/>
      <c r="C15" s="58"/>
      <c r="D15" s="53"/>
      <c r="E15" s="54" t="s">
        <v>22</v>
      </c>
      <c r="F15" s="54"/>
      <c r="G15" s="54"/>
      <c r="H15" s="54"/>
      <c r="I15" s="54"/>
      <c r="J15" s="54"/>
      <c r="K15" s="54"/>
      <c r="L15" s="111"/>
    </row>
    <row r="16" spans="1:12" x14ac:dyDescent="0.2">
      <c r="B16" s="68"/>
      <c r="C16" s="58"/>
      <c r="D16" s="53"/>
      <c r="E16" s="54" t="s">
        <v>23</v>
      </c>
      <c r="F16" s="54"/>
      <c r="G16" s="54"/>
      <c r="H16" s="54"/>
      <c r="I16" s="54"/>
      <c r="J16" s="54"/>
      <c r="K16" s="54"/>
      <c r="L16" s="111"/>
    </row>
    <row r="17" spans="2:12" x14ac:dyDescent="0.2">
      <c r="B17" s="68"/>
      <c r="C17" s="58"/>
      <c r="D17" s="53"/>
      <c r="E17" s="54" t="s">
        <v>24</v>
      </c>
      <c r="F17" s="54"/>
      <c r="G17" s="54"/>
      <c r="H17" s="54"/>
      <c r="I17" s="54"/>
      <c r="J17" s="54"/>
      <c r="K17" s="54"/>
      <c r="L17" s="111"/>
    </row>
    <row r="18" spans="2:12" x14ac:dyDescent="0.2">
      <c r="B18" s="68"/>
      <c r="C18" s="58"/>
      <c r="D18" s="53"/>
      <c r="E18" s="54" t="s">
        <v>25</v>
      </c>
      <c r="F18" s="54"/>
      <c r="G18" s="54"/>
      <c r="H18" s="54"/>
      <c r="I18" s="54"/>
      <c r="J18" s="54"/>
      <c r="K18" s="54"/>
      <c r="L18" s="111"/>
    </row>
    <row r="19" spans="2:12" x14ac:dyDescent="0.2">
      <c r="B19" s="68"/>
      <c r="C19" s="58"/>
      <c r="D19" s="53"/>
      <c r="E19" s="54" t="s">
        <v>26</v>
      </c>
      <c r="F19" s="54"/>
      <c r="G19" s="54"/>
      <c r="H19" s="54"/>
      <c r="I19" s="54"/>
      <c r="J19" s="54"/>
      <c r="K19" s="54"/>
      <c r="L19" s="111"/>
    </row>
    <row r="20" spans="2:12" x14ac:dyDescent="0.2">
      <c r="B20" s="68"/>
      <c r="C20" s="58"/>
      <c r="D20" s="53"/>
      <c r="E20" s="54" t="s">
        <v>167</v>
      </c>
      <c r="F20" s="54"/>
      <c r="G20" s="54"/>
      <c r="H20" s="54"/>
      <c r="I20" s="54"/>
      <c r="J20" s="54"/>
      <c r="K20" s="54"/>
      <c r="L20" s="111"/>
    </row>
    <row r="21" spans="2:12" x14ac:dyDescent="0.2">
      <c r="B21" s="68"/>
      <c r="C21" s="58"/>
      <c r="D21" s="53"/>
      <c r="E21" s="54" t="s">
        <v>169</v>
      </c>
      <c r="F21" s="54"/>
      <c r="G21" s="54"/>
      <c r="H21" s="54"/>
      <c r="I21" s="54"/>
      <c r="J21" s="54"/>
      <c r="K21" s="54"/>
      <c r="L21" s="111"/>
    </row>
    <row r="22" spans="2:12" x14ac:dyDescent="0.2">
      <c r="B22" s="68"/>
      <c r="C22" s="58"/>
      <c r="D22" s="53"/>
      <c r="E22" s="54" t="s">
        <v>168</v>
      </c>
      <c r="F22" s="54"/>
      <c r="G22" s="54"/>
      <c r="H22" s="54"/>
      <c r="I22" s="54"/>
      <c r="J22" s="54"/>
      <c r="K22" s="54"/>
      <c r="L22" s="111"/>
    </row>
    <row r="23" spans="2:12" x14ac:dyDescent="0.2">
      <c r="B23" s="68"/>
      <c r="C23" s="58"/>
      <c r="D23" s="53"/>
      <c r="E23" s="54" t="s">
        <v>27</v>
      </c>
      <c r="F23" s="54"/>
      <c r="G23" s="54"/>
      <c r="H23" s="54"/>
      <c r="I23" s="54"/>
      <c r="J23" s="54"/>
      <c r="K23" s="54"/>
      <c r="L23" s="111"/>
    </row>
    <row r="24" spans="2:12" x14ac:dyDescent="0.2">
      <c r="B24" s="68"/>
      <c r="C24" s="58"/>
      <c r="D24" s="53"/>
      <c r="E24" s="54" t="s">
        <v>28</v>
      </c>
      <c r="F24" s="54"/>
      <c r="G24" s="54"/>
      <c r="H24" s="54"/>
      <c r="I24" s="54"/>
      <c r="J24" s="54"/>
      <c r="K24" s="54"/>
      <c r="L24" s="111"/>
    </row>
    <row r="25" spans="2:12" x14ac:dyDescent="0.2">
      <c r="B25" s="68"/>
      <c r="C25" s="59"/>
      <c r="D25" s="53"/>
      <c r="E25" s="54" t="s">
        <v>29</v>
      </c>
      <c r="F25" s="54"/>
      <c r="G25" s="54"/>
      <c r="H25" s="54"/>
      <c r="I25" s="54"/>
      <c r="J25" s="54"/>
      <c r="K25" s="54"/>
      <c r="L25" s="111"/>
    </row>
    <row r="26" spans="2:12" x14ac:dyDescent="0.2">
      <c r="B26" s="68"/>
      <c r="C26" s="58"/>
      <c r="D26" s="53"/>
      <c r="E26" s="54"/>
      <c r="F26" s="54"/>
      <c r="G26" s="54"/>
      <c r="H26" s="54"/>
      <c r="I26" s="54"/>
      <c r="J26" s="54"/>
      <c r="K26" s="54"/>
      <c r="L26" s="111"/>
    </row>
    <row r="27" spans="2:12" s="60" customFormat="1" ht="15.75" x14ac:dyDescent="0.25">
      <c r="B27" s="68"/>
      <c r="C27" s="53"/>
      <c r="D27" s="53"/>
      <c r="E27" s="54" t="s">
        <v>164</v>
      </c>
      <c r="F27" s="54"/>
      <c r="G27" s="54"/>
      <c r="H27" s="54"/>
      <c r="I27" s="54"/>
      <c r="J27" s="54"/>
      <c r="K27" s="54"/>
      <c r="L27" s="115"/>
    </row>
    <row r="28" spans="2:12" s="60" customFormat="1" x14ac:dyDescent="0.2">
      <c r="B28" s="68"/>
      <c r="C28" s="58"/>
      <c r="D28" s="53"/>
      <c r="E28" s="54"/>
      <c r="F28" s="54"/>
      <c r="G28" s="54"/>
      <c r="H28" s="54"/>
      <c r="I28" s="54"/>
      <c r="J28" s="54"/>
      <c r="K28" s="54"/>
      <c r="L28" s="115"/>
    </row>
    <row r="29" spans="2:12" s="60" customFormat="1" x14ac:dyDescent="0.2">
      <c r="B29" s="68"/>
      <c r="C29" s="58"/>
      <c r="D29" s="53"/>
      <c r="E29" s="54" t="s">
        <v>54</v>
      </c>
      <c r="F29" s="54"/>
      <c r="G29" s="54"/>
      <c r="H29" s="54"/>
      <c r="I29" s="54"/>
      <c r="J29" s="54"/>
      <c r="K29" s="54"/>
      <c r="L29" s="115"/>
    </row>
    <row r="30" spans="2:12" s="60" customFormat="1" x14ac:dyDescent="0.2">
      <c r="B30" s="68"/>
      <c r="C30" s="58"/>
      <c r="D30" s="53"/>
      <c r="E30" s="54" t="s">
        <v>37</v>
      </c>
      <c r="F30" s="54"/>
      <c r="G30" s="54"/>
      <c r="H30" s="54"/>
      <c r="I30" s="54"/>
      <c r="J30" s="54"/>
      <c r="K30" s="54"/>
      <c r="L30" s="115"/>
    </row>
    <row r="31" spans="2:12" s="60" customFormat="1" x14ac:dyDescent="0.2">
      <c r="B31" s="68"/>
      <c r="C31" s="58"/>
      <c r="D31" s="53"/>
      <c r="E31" s="54" t="s">
        <v>36</v>
      </c>
      <c r="F31" s="54"/>
      <c r="G31" s="54"/>
      <c r="H31" s="54"/>
      <c r="I31" s="54"/>
      <c r="J31" s="54"/>
      <c r="K31" s="54"/>
      <c r="L31" s="115"/>
    </row>
    <row r="32" spans="2:12" s="60" customFormat="1" x14ac:dyDescent="0.2">
      <c r="B32" s="68"/>
      <c r="C32" s="58"/>
      <c r="D32" s="53"/>
      <c r="E32" s="54" t="s">
        <v>165</v>
      </c>
      <c r="F32" s="54"/>
      <c r="G32" s="54"/>
      <c r="H32" s="54"/>
      <c r="I32" s="54"/>
      <c r="J32" s="54"/>
      <c r="K32" s="54"/>
      <c r="L32" s="115"/>
    </row>
    <row r="33" spans="2:12" s="60" customFormat="1" x14ac:dyDescent="0.2">
      <c r="B33" s="68"/>
      <c r="C33" s="58"/>
      <c r="D33" s="53"/>
      <c r="E33" s="54"/>
      <c r="F33" s="54"/>
      <c r="G33" s="54"/>
      <c r="H33" s="54"/>
      <c r="I33" s="54"/>
      <c r="J33" s="54"/>
      <c r="K33" s="54"/>
      <c r="L33" s="115"/>
    </row>
    <row r="34" spans="2:12" s="60" customFormat="1" ht="15.75" x14ac:dyDescent="0.25">
      <c r="B34" s="68"/>
      <c r="C34" s="53"/>
      <c r="D34" s="53"/>
      <c r="E34" s="54" t="s">
        <v>166</v>
      </c>
      <c r="F34" s="54"/>
      <c r="G34" s="54"/>
      <c r="H34" s="54"/>
      <c r="I34" s="54"/>
      <c r="J34" s="54"/>
      <c r="K34" s="54"/>
      <c r="L34" s="115"/>
    </row>
    <row r="35" spans="2:12" s="60" customFormat="1" x14ac:dyDescent="0.2">
      <c r="B35" s="68"/>
      <c r="C35" s="58"/>
      <c r="D35" s="53"/>
      <c r="E35" s="54"/>
      <c r="F35" s="54"/>
      <c r="G35" s="54"/>
      <c r="H35" s="54"/>
      <c r="I35" s="54"/>
      <c r="J35" s="54"/>
      <c r="K35" s="54"/>
      <c r="L35" s="115"/>
    </row>
    <row r="36" spans="2:12" s="60" customFormat="1" x14ac:dyDescent="0.2">
      <c r="B36" s="68"/>
      <c r="C36" s="58"/>
      <c r="D36" s="53"/>
      <c r="E36" s="54" t="s">
        <v>38</v>
      </c>
      <c r="F36" s="54"/>
      <c r="G36" s="54"/>
      <c r="H36" s="54"/>
      <c r="I36" s="54"/>
      <c r="J36" s="54"/>
      <c r="K36" s="54"/>
      <c r="L36" s="115"/>
    </row>
    <row r="37" spans="2:12" s="60" customFormat="1" x14ac:dyDescent="0.2">
      <c r="B37" s="68"/>
      <c r="C37" s="58"/>
      <c r="D37" s="53"/>
      <c r="E37" s="54" t="s">
        <v>39</v>
      </c>
      <c r="F37" s="54"/>
      <c r="G37" s="54"/>
      <c r="H37" s="54"/>
      <c r="I37" s="54"/>
      <c r="J37" s="54"/>
      <c r="K37" s="54"/>
      <c r="L37" s="115"/>
    </row>
    <row r="38" spans="2:12" s="60" customFormat="1" x14ac:dyDescent="0.2">
      <c r="B38" s="68"/>
      <c r="C38" s="58"/>
      <c r="D38" s="53"/>
      <c r="E38" s="54" t="s">
        <v>40</v>
      </c>
      <c r="F38" s="54"/>
      <c r="G38" s="54"/>
      <c r="H38" s="54"/>
      <c r="I38" s="54"/>
      <c r="J38" s="54"/>
      <c r="K38" s="54"/>
      <c r="L38" s="115"/>
    </row>
    <row r="39" spans="2:12" s="60" customFormat="1" x14ac:dyDescent="0.2">
      <c r="B39" s="68"/>
      <c r="C39" s="58"/>
      <c r="D39" s="53"/>
      <c r="E39" s="54" t="s">
        <v>104</v>
      </c>
      <c r="F39" s="54"/>
      <c r="G39" s="54"/>
      <c r="H39" s="54"/>
      <c r="I39" s="54"/>
      <c r="J39" s="54"/>
      <c r="K39" s="54"/>
      <c r="L39" s="115"/>
    </row>
    <row r="40" spans="2:12" s="60" customFormat="1" x14ac:dyDescent="0.2">
      <c r="B40" s="68"/>
      <c r="C40" s="58"/>
      <c r="D40" s="53"/>
      <c r="E40" s="54" t="s">
        <v>41</v>
      </c>
      <c r="F40" s="54"/>
      <c r="G40" s="54"/>
      <c r="H40" s="54"/>
      <c r="I40" s="54"/>
      <c r="J40" s="54"/>
      <c r="K40" s="54"/>
      <c r="L40" s="115"/>
    </row>
    <row r="41" spans="2:12" s="60" customFormat="1" x14ac:dyDescent="0.2">
      <c r="B41" s="68"/>
      <c r="C41" s="58"/>
      <c r="D41" s="53"/>
      <c r="E41" s="54" t="s">
        <v>42</v>
      </c>
      <c r="F41" s="54"/>
      <c r="G41" s="54"/>
      <c r="H41" s="54"/>
      <c r="I41" s="54"/>
      <c r="J41" s="54"/>
      <c r="K41" s="54"/>
      <c r="L41" s="115"/>
    </row>
    <row r="42" spans="2:12" s="60" customFormat="1" x14ac:dyDescent="0.2">
      <c r="B42" s="68"/>
      <c r="C42" s="58"/>
      <c r="D42" s="53"/>
      <c r="E42" s="54"/>
      <c r="F42" s="54"/>
      <c r="G42" s="54"/>
      <c r="H42" s="54"/>
      <c r="I42" s="54"/>
      <c r="J42" s="54"/>
      <c r="K42" s="54"/>
      <c r="L42" s="115"/>
    </row>
    <row r="43" spans="2:12" s="60" customFormat="1" x14ac:dyDescent="0.2">
      <c r="B43" s="68"/>
      <c r="C43" s="61" t="s">
        <v>17</v>
      </c>
      <c r="D43" s="53"/>
      <c r="E43" s="54" t="s">
        <v>56</v>
      </c>
      <c r="F43" s="54"/>
      <c r="G43" s="54"/>
      <c r="H43" s="54"/>
      <c r="I43" s="54"/>
      <c r="J43" s="54"/>
      <c r="K43" s="54"/>
      <c r="L43" s="115"/>
    </row>
    <row r="44" spans="2:12" s="60" customFormat="1" x14ac:dyDescent="0.2">
      <c r="B44" s="68"/>
      <c r="C44" s="58"/>
      <c r="D44" s="53"/>
      <c r="E44" s="54" t="s">
        <v>57</v>
      </c>
      <c r="F44" s="54"/>
      <c r="G44" s="54"/>
      <c r="H44" s="54"/>
      <c r="I44" s="54"/>
      <c r="J44" s="54"/>
      <c r="K44" s="54"/>
      <c r="L44" s="115"/>
    </row>
    <row r="45" spans="2:12" s="60" customFormat="1" x14ac:dyDescent="0.2">
      <c r="B45" s="68"/>
      <c r="C45" s="58"/>
      <c r="D45" s="53"/>
      <c r="E45" s="54" t="s">
        <v>110</v>
      </c>
      <c r="F45" s="54"/>
      <c r="G45" s="54"/>
      <c r="H45" s="54"/>
      <c r="I45" s="54"/>
      <c r="J45" s="54"/>
      <c r="K45" s="54"/>
      <c r="L45" s="115"/>
    </row>
    <row r="46" spans="2:12" s="60" customFormat="1" x14ac:dyDescent="0.2">
      <c r="B46" s="68"/>
      <c r="C46" s="58"/>
      <c r="D46" s="53"/>
      <c r="E46" s="54"/>
      <c r="F46" s="54"/>
      <c r="G46" s="54"/>
      <c r="H46" s="54"/>
      <c r="I46" s="54"/>
      <c r="J46" s="54"/>
      <c r="K46" s="54"/>
      <c r="L46" s="115"/>
    </row>
    <row r="47" spans="2:12" s="60" customFormat="1" x14ac:dyDescent="0.2">
      <c r="B47" s="68"/>
      <c r="C47" s="61" t="s">
        <v>30</v>
      </c>
      <c r="D47" s="53"/>
      <c r="E47" s="60" t="s">
        <v>58</v>
      </c>
      <c r="F47" s="54"/>
      <c r="G47" s="54"/>
      <c r="H47" s="54"/>
      <c r="I47" s="54"/>
      <c r="J47" s="54"/>
      <c r="K47" s="54"/>
      <c r="L47" s="115"/>
    </row>
    <row r="48" spans="2:12" s="60" customFormat="1" x14ac:dyDescent="0.2">
      <c r="B48" s="68"/>
      <c r="C48" s="58"/>
      <c r="D48" s="53"/>
      <c r="E48" s="60" t="s">
        <v>59</v>
      </c>
      <c r="F48" s="54"/>
      <c r="G48" s="54"/>
      <c r="H48" s="54"/>
      <c r="I48" s="54"/>
      <c r="J48" s="54"/>
      <c r="K48" s="54"/>
      <c r="L48" s="115"/>
    </row>
    <row r="49" spans="2:12" s="60" customFormat="1" x14ac:dyDescent="0.2">
      <c r="B49" s="68"/>
      <c r="C49" s="58"/>
      <c r="D49" s="53"/>
      <c r="E49" s="54" t="s">
        <v>60</v>
      </c>
      <c r="F49" s="54"/>
      <c r="G49" s="54"/>
      <c r="H49" s="54"/>
      <c r="I49" s="54"/>
      <c r="J49" s="54"/>
      <c r="K49" s="54"/>
      <c r="L49" s="115"/>
    </row>
    <row r="50" spans="2:12" s="60" customFormat="1" x14ac:dyDescent="0.2">
      <c r="B50" s="68"/>
      <c r="C50" s="58"/>
      <c r="D50" s="53"/>
      <c r="E50" s="54" t="s">
        <v>61</v>
      </c>
      <c r="F50" s="54"/>
      <c r="G50" s="54"/>
      <c r="H50" s="54"/>
      <c r="I50" s="54"/>
      <c r="J50" s="54"/>
      <c r="K50" s="54"/>
      <c r="L50" s="115"/>
    </row>
    <row r="51" spans="2:12" s="60" customFormat="1" x14ac:dyDescent="0.2">
      <c r="B51" s="68"/>
      <c r="C51" s="58"/>
      <c r="D51" s="53"/>
      <c r="E51" s="54" t="s">
        <v>62</v>
      </c>
      <c r="F51" s="54"/>
      <c r="G51" s="54"/>
      <c r="H51" s="54"/>
      <c r="I51" s="54"/>
      <c r="J51" s="54"/>
      <c r="K51" s="54"/>
      <c r="L51" s="115"/>
    </row>
    <row r="52" spans="2:12" s="60" customFormat="1" x14ac:dyDescent="0.2">
      <c r="B52" s="68"/>
      <c r="C52" s="58"/>
      <c r="D52" s="53"/>
      <c r="E52" s="54" t="s">
        <v>97</v>
      </c>
      <c r="F52" s="54"/>
      <c r="G52" s="54"/>
      <c r="H52" s="54"/>
      <c r="I52" s="54"/>
      <c r="J52" s="54"/>
      <c r="K52" s="54"/>
      <c r="L52" s="115"/>
    </row>
    <row r="53" spans="2:12" s="60" customFormat="1" x14ac:dyDescent="0.2">
      <c r="B53" s="68"/>
      <c r="C53" s="58"/>
      <c r="D53" s="53"/>
      <c r="E53" s="54" t="s">
        <v>98</v>
      </c>
      <c r="F53" s="54"/>
      <c r="G53" s="54"/>
      <c r="H53" s="54"/>
      <c r="I53" s="54"/>
      <c r="J53" s="54"/>
      <c r="K53" s="54"/>
      <c r="L53" s="115"/>
    </row>
    <row r="54" spans="2:12" s="60" customFormat="1" x14ac:dyDescent="0.2">
      <c r="B54" s="68"/>
      <c r="C54" s="58"/>
      <c r="D54" s="53"/>
      <c r="E54" s="54" t="s">
        <v>99</v>
      </c>
      <c r="F54" s="54"/>
      <c r="G54" s="54"/>
      <c r="H54" s="54"/>
      <c r="I54" s="54"/>
      <c r="J54" s="54"/>
      <c r="K54" s="54"/>
      <c r="L54" s="115"/>
    </row>
    <row r="55" spans="2:12" s="60" customFormat="1" x14ac:dyDescent="0.2">
      <c r="B55" s="68"/>
      <c r="C55" s="58"/>
      <c r="D55" s="53"/>
      <c r="E55" s="54" t="s">
        <v>63</v>
      </c>
      <c r="F55" s="54"/>
      <c r="G55" s="54"/>
      <c r="H55" s="54"/>
      <c r="I55" s="54"/>
      <c r="J55" s="54"/>
      <c r="K55" s="54"/>
      <c r="L55" s="115"/>
    </row>
    <row r="56" spans="2:12" s="60" customFormat="1" x14ac:dyDescent="0.2">
      <c r="B56" s="68"/>
      <c r="C56" s="58"/>
      <c r="D56" s="53"/>
      <c r="E56" s="54" t="s">
        <v>64</v>
      </c>
      <c r="F56" s="54"/>
      <c r="G56" s="54"/>
      <c r="H56" s="54"/>
      <c r="I56" s="54"/>
      <c r="J56" s="54"/>
      <c r="K56" s="54"/>
      <c r="L56" s="115"/>
    </row>
    <row r="57" spans="2:12" s="60" customFormat="1" x14ac:dyDescent="0.2">
      <c r="B57" s="68"/>
      <c r="C57" s="58"/>
      <c r="D57" s="53"/>
      <c r="E57" s="54" t="s">
        <v>65</v>
      </c>
      <c r="F57" s="54"/>
      <c r="G57" s="54"/>
      <c r="H57" s="54"/>
      <c r="I57" s="54"/>
      <c r="J57" s="54"/>
      <c r="K57" s="54"/>
      <c r="L57" s="115"/>
    </row>
    <row r="58" spans="2:12" s="60" customFormat="1" x14ac:dyDescent="0.2">
      <c r="B58" s="68"/>
      <c r="C58" s="58"/>
      <c r="D58" s="53"/>
      <c r="E58" s="54" t="s">
        <v>66</v>
      </c>
      <c r="F58" s="54"/>
      <c r="G58" s="54"/>
      <c r="H58" s="54"/>
      <c r="I58" s="54"/>
      <c r="J58" s="54"/>
      <c r="K58" s="54"/>
      <c r="L58" s="115"/>
    </row>
    <row r="59" spans="2:12" s="60" customFormat="1" x14ac:dyDescent="0.2">
      <c r="B59" s="68"/>
      <c r="C59" s="58"/>
      <c r="D59" s="53"/>
      <c r="E59" s="54" t="s">
        <v>70</v>
      </c>
      <c r="F59" s="54"/>
      <c r="G59" s="54"/>
      <c r="H59" s="54"/>
      <c r="I59" s="54"/>
      <c r="J59" s="54"/>
      <c r="K59" s="54"/>
      <c r="L59" s="115"/>
    </row>
    <row r="60" spans="2:12" s="60" customFormat="1" x14ac:dyDescent="0.2">
      <c r="B60" s="68"/>
      <c r="C60" s="58"/>
      <c r="D60" s="53"/>
      <c r="E60" s="54" t="s">
        <v>72</v>
      </c>
      <c r="F60" s="54"/>
      <c r="G60" s="54"/>
      <c r="H60" s="54"/>
      <c r="I60" s="54"/>
      <c r="J60" s="54"/>
      <c r="K60" s="54"/>
      <c r="L60" s="115"/>
    </row>
    <row r="61" spans="2:12" s="60" customFormat="1" x14ac:dyDescent="0.2">
      <c r="B61" s="68"/>
      <c r="C61" s="58"/>
      <c r="D61" s="53"/>
      <c r="E61" s="54" t="s">
        <v>71</v>
      </c>
      <c r="F61" s="54"/>
      <c r="G61" s="54"/>
      <c r="H61" s="54"/>
      <c r="I61" s="54"/>
      <c r="J61" s="54"/>
      <c r="K61" s="54"/>
      <c r="L61" s="115"/>
    </row>
    <row r="62" spans="2:12" s="60" customFormat="1" x14ac:dyDescent="0.2">
      <c r="B62" s="68"/>
      <c r="C62" s="58"/>
      <c r="D62" s="53"/>
      <c r="E62" s="54" t="s">
        <v>67</v>
      </c>
      <c r="F62" s="54"/>
      <c r="G62" s="54"/>
      <c r="H62" s="54"/>
      <c r="I62" s="54"/>
      <c r="J62" s="54"/>
      <c r="K62" s="54"/>
      <c r="L62" s="115"/>
    </row>
    <row r="63" spans="2:12" s="60" customFormat="1" x14ac:dyDescent="0.2">
      <c r="B63" s="68"/>
      <c r="C63" s="62"/>
      <c r="D63" s="53"/>
      <c r="E63" s="54" t="s">
        <v>68</v>
      </c>
      <c r="F63" s="54"/>
      <c r="G63" s="54"/>
      <c r="H63" s="54"/>
      <c r="I63" s="54"/>
      <c r="J63" s="54"/>
      <c r="K63" s="54"/>
      <c r="L63" s="115"/>
    </row>
    <row r="64" spans="2:12" s="60" customFormat="1" x14ac:dyDescent="0.2">
      <c r="B64" s="68"/>
      <c r="C64" s="58"/>
      <c r="D64" s="53"/>
      <c r="E64" s="54" t="s">
        <v>69</v>
      </c>
      <c r="F64" s="54"/>
      <c r="G64" s="54"/>
      <c r="H64" s="54"/>
      <c r="I64" s="54"/>
      <c r="J64" s="54"/>
      <c r="K64" s="54"/>
      <c r="L64" s="115"/>
    </row>
    <row r="65" spans="2:12" s="60" customFormat="1" x14ac:dyDescent="0.2">
      <c r="B65" s="68"/>
      <c r="C65" s="53"/>
      <c r="D65" s="53"/>
      <c r="E65" s="54"/>
      <c r="F65" s="54"/>
      <c r="G65" s="54"/>
      <c r="H65" s="54"/>
      <c r="I65" s="54"/>
      <c r="J65" s="54"/>
      <c r="K65" s="54"/>
      <c r="L65" s="115"/>
    </row>
    <row r="66" spans="2:12" s="60" customFormat="1" x14ac:dyDescent="0.2">
      <c r="B66" s="68"/>
      <c r="C66" s="63" t="s">
        <v>123</v>
      </c>
      <c r="D66" s="64"/>
      <c r="E66" s="65"/>
      <c r="F66" s="54"/>
      <c r="G66" s="54"/>
      <c r="H66" s="54"/>
      <c r="I66" s="54"/>
      <c r="J66" s="54"/>
      <c r="K66" s="54"/>
      <c r="L66" s="115"/>
    </row>
    <row r="67" spans="2:12" s="60" customFormat="1" x14ac:dyDescent="0.2">
      <c r="B67" s="68"/>
      <c r="C67" s="53"/>
      <c r="D67" s="53"/>
      <c r="E67" s="54" t="s">
        <v>73</v>
      </c>
      <c r="F67" s="54"/>
      <c r="G67" s="54"/>
      <c r="H67" s="54"/>
      <c r="I67" s="54"/>
      <c r="J67" s="54"/>
      <c r="K67" s="54"/>
      <c r="L67" s="115"/>
    </row>
    <row r="68" spans="2:12" s="60" customFormat="1" x14ac:dyDescent="0.2">
      <c r="B68" s="68"/>
      <c r="C68" s="53"/>
      <c r="D68" s="53"/>
      <c r="E68" s="54" t="s">
        <v>128</v>
      </c>
      <c r="F68" s="54"/>
      <c r="G68" s="54"/>
      <c r="H68" s="54"/>
      <c r="I68" s="54"/>
      <c r="J68" s="54"/>
      <c r="K68" s="54"/>
      <c r="L68" s="115"/>
    </row>
    <row r="69" spans="2:12" s="60" customFormat="1" x14ac:dyDescent="0.2">
      <c r="B69" s="68"/>
      <c r="C69" s="53"/>
      <c r="D69" s="53"/>
      <c r="E69" s="54" t="s">
        <v>129</v>
      </c>
      <c r="F69" s="54"/>
      <c r="G69" s="54"/>
      <c r="H69" s="54"/>
      <c r="I69" s="54"/>
      <c r="J69" s="54"/>
      <c r="K69" s="54"/>
      <c r="L69" s="115"/>
    </row>
    <row r="70" spans="2:12" s="60" customFormat="1" x14ac:dyDescent="0.2">
      <c r="B70" s="68"/>
      <c r="C70" s="53"/>
      <c r="D70" s="53"/>
      <c r="E70" s="54" t="s">
        <v>154</v>
      </c>
      <c r="F70" s="54"/>
      <c r="G70" s="54"/>
      <c r="H70" s="54"/>
      <c r="I70" s="54"/>
      <c r="J70" s="54"/>
      <c r="K70" s="54"/>
      <c r="L70" s="115"/>
    </row>
    <row r="71" spans="2:12" s="60" customFormat="1" x14ac:dyDescent="0.2">
      <c r="B71" s="68"/>
      <c r="C71" s="53"/>
      <c r="D71" s="53"/>
      <c r="F71" s="54"/>
      <c r="G71" s="54"/>
      <c r="H71" s="54"/>
      <c r="I71" s="54"/>
      <c r="J71" s="54"/>
      <c r="K71" s="54"/>
      <c r="L71" s="115"/>
    </row>
    <row r="72" spans="2:12" s="60" customFormat="1" x14ac:dyDescent="0.2">
      <c r="B72" s="68"/>
      <c r="C72" s="63" t="s">
        <v>124</v>
      </c>
      <c r="D72" s="64"/>
      <c r="E72" s="65"/>
      <c r="F72" s="54"/>
      <c r="G72" s="54"/>
      <c r="H72" s="54"/>
      <c r="I72" s="54"/>
      <c r="J72" s="54"/>
      <c r="K72" s="54"/>
      <c r="L72" s="115"/>
    </row>
    <row r="73" spans="2:12" s="60" customFormat="1" x14ac:dyDescent="0.2">
      <c r="B73" s="68"/>
      <c r="C73" s="116"/>
      <c r="D73" s="53"/>
      <c r="E73" s="54" t="s">
        <v>73</v>
      </c>
      <c r="F73" s="54"/>
      <c r="G73" s="54"/>
      <c r="H73" s="54"/>
      <c r="I73" s="54"/>
      <c r="J73" s="54"/>
      <c r="K73" s="54"/>
      <c r="L73" s="115"/>
    </row>
    <row r="74" spans="2:12" s="60" customFormat="1" x14ac:dyDescent="0.2">
      <c r="B74" s="68"/>
      <c r="C74" s="58"/>
      <c r="D74" s="53"/>
      <c r="E74" s="54" t="s">
        <v>74</v>
      </c>
      <c r="F74" s="54"/>
      <c r="G74" s="54"/>
      <c r="H74" s="54"/>
      <c r="I74" s="54"/>
      <c r="J74" s="54"/>
      <c r="K74" s="54"/>
      <c r="L74" s="115"/>
    </row>
    <row r="75" spans="2:12" s="60" customFormat="1" x14ac:dyDescent="0.2">
      <c r="B75" s="68"/>
      <c r="C75" s="58"/>
      <c r="D75" s="53"/>
      <c r="E75" s="54" t="s">
        <v>75</v>
      </c>
      <c r="F75" s="54"/>
      <c r="G75" s="54"/>
      <c r="H75" s="54"/>
      <c r="I75" s="54"/>
      <c r="J75" s="54"/>
      <c r="K75" s="54"/>
      <c r="L75" s="115"/>
    </row>
    <row r="76" spans="2:12" s="60" customFormat="1" x14ac:dyDescent="0.2">
      <c r="B76" s="68"/>
      <c r="C76" s="58"/>
      <c r="D76" s="53"/>
      <c r="E76" s="54" t="s">
        <v>76</v>
      </c>
      <c r="F76" s="54"/>
      <c r="G76" s="54"/>
      <c r="H76" s="54"/>
      <c r="I76" s="54"/>
      <c r="J76" s="54"/>
      <c r="K76" s="54"/>
      <c r="L76" s="115"/>
    </row>
    <row r="77" spans="2:12" s="60" customFormat="1" x14ac:dyDescent="0.2">
      <c r="B77" s="68"/>
      <c r="C77" s="58"/>
      <c r="D77" s="53"/>
      <c r="E77" s="54" t="s">
        <v>153</v>
      </c>
      <c r="F77" s="54"/>
      <c r="G77" s="54"/>
      <c r="H77" s="54"/>
      <c r="I77" s="54"/>
      <c r="J77" s="54"/>
      <c r="K77" s="54"/>
      <c r="L77" s="115"/>
    </row>
    <row r="78" spans="2:12" s="60" customFormat="1" x14ac:dyDescent="0.2">
      <c r="B78" s="68"/>
      <c r="C78" s="58"/>
      <c r="D78" s="53"/>
      <c r="E78" s="54"/>
      <c r="F78" s="54"/>
      <c r="G78" s="54"/>
      <c r="H78" s="54"/>
      <c r="I78" s="54"/>
      <c r="J78" s="54"/>
      <c r="K78" s="54"/>
      <c r="L78" s="115"/>
    </row>
    <row r="79" spans="2:12" s="60" customFormat="1" x14ac:dyDescent="0.2">
      <c r="B79" s="68"/>
      <c r="C79" s="63" t="s">
        <v>140</v>
      </c>
      <c r="D79" s="64"/>
      <c r="E79" s="65"/>
      <c r="F79" s="54"/>
      <c r="G79" s="54"/>
      <c r="H79" s="54"/>
      <c r="I79" s="54"/>
      <c r="J79" s="54"/>
      <c r="K79" s="54"/>
      <c r="L79" s="115"/>
    </row>
    <row r="80" spans="2:12" s="60" customFormat="1" x14ac:dyDescent="0.2">
      <c r="B80" s="68"/>
      <c r="C80" s="116"/>
      <c r="D80" s="53"/>
      <c r="E80" s="54" t="s">
        <v>149</v>
      </c>
      <c r="F80" s="54"/>
      <c r="G80" s="54"/>
      <c r="H80" s="54"/>
      <c r="I80" s="54"/>
      <c r="J80" s="54"/>
      <c r="K80" s="54"/>
      <c r="L80" s="115"/>
    </row>
    <row r="81" spans="2:12" s="60" customFormat="1" x14ac:dyDescent="0.2">
      <c r="B81" s="68"/>
      <c r="C81" s="58"/>
      <c r="D81" s="53"/>
      <c r="E81" s="54" t="s">
        <v>150</v>
      </c>
      <c r="F81" s="54"/>
      <c r="G81" s="54"/>
      <c r="H81" s="54"/>
      <c r="I81" s="54"/>
      <c r="J81" s="54"/>
      <c r="K81" s="54"/>
      <c r="L81" s="115"/>
    </row>
    <row r="82" spans="2:12" s="60" customFormat="1" x14ac:dyDescent="0.2">
      <c r="B82" s="68"/>
      <c r="C82" s="58"/>
      <c r="D82" s="53"/>
      <c r="E82" s="54" t="s">
        <v>152</v>
      </c>
      <c r="F82" s="54"/>
      <c r="G82" s="54"/>
      <c r="H82" s="54"/>
      <c r="I82" s="54"/>
      <c r="J82" s="54"/>
      <c r="K82" s="54"/>
      <c r="L82" s="115"/>
    </row>
    <row r="83" spans="2:12" s="60" customFormat="1" x14ac:dyDescent="0.2">
      <c r="B83" s="68"/>
      <c r="C83" s="58"/>
      <c r="D83" s="53"/>
      <c r="E83" s="54"/>
      <c r="F83" s="54"/>
      <c r="G83" s="54"/>
      <c r="H83" s="54"/>
      <c r="I83" s="54"/>
      <c r="J83" s="54"/>
      <c r="K83" s="54"/>
      <c r="L83" s="115"/>
    </row>
    <row r="84" spans="2:12" s="60" customFormat="1" x14ac:dyDescent="0.2">
      <c r="B84" s="68"/>
      <c r="C84" s="63" t="s">
        <v>125</v>
      </c>
      <c r="D84" s="64"/>
      <c r="E84" s="65"/>
      <c r="F84" s="54"/>
      <c r="G84" s="54"/>
      <c r="H84" s="54"/>
      <c r="I84" s="54"/>
      <c r="J84" s="54"/>
      <c r="K84" s="54"/>
      <c r="L84" s="115"/>
    </row>
    <row r="85" spans="2:12" s="60" customFormat="1" x14ac:dyDescent="0.2">
      <c r="B85" s="68"/>
      <c r="C85" s="58"/>
      <c r="D85" s="53"/>
      <c r="E85" s="54" t="s">
        <v>77</v>
      </c>
      <c r="F85" s="54"/>
      <c r="G85" s="54"/>
      <c r="H85" s="54"/>
      <c r="I85" s="54"/>
      <c r="J85" s="54"/>
      <c r="K85" s="54"/>
      <c r="L85" s="115"/>
    </row>
    <row r="86" spans="2:12" s="60" customFormat="1" x14ac:dyDescent="0.2">
      <c r="B86" s="68"/>
      <c r="C86" s="58"/>
      <c r="D86" s="53"/>
      <c r="E86" s="54" t="s">
        <v>80</v>
      </c>
      <c r="F86" s="54"/>
      <c r="G86" s="54"/>
      <c r="H86" s="54"/>
      <c r="I86" s="54"/>
      <c r="J86" s="54"/>
      <c r="K86" s="54"/>
      <c r="L86" s="115"/>
    </row>
    <row r="87" spans="2:12" s="60" customFormat="1" x14ac:dyDescent="0.2">
      <c r="B87" s="68"/>
      <c r="C87" s="58"/>
      <c r="D87" s="53"/>
      <c r="E87" s="54" t="s">
        <v>79</v>
      </c>
      <c r="F87" s="54"/>
      <c r="G87" s="54"/>
      <c r="H87" s="54"/>
      <c r="I87" s="54"/>
      <c r="J87" s="54"/>
      <c r="K87" s="54"/>
      <c r="L87" s="115"/>
    </row>
    <row r="88" spans="2:12" s="60" customFormat="1" x14ac:dyDescent="0.2">
      <c r="B88" s="68"/>
      <c r="C88" s="58"/>
      <c r="D88" s="53"/>
      <c r="E88" s="54" t="s">
        <v>78</v>
      </c>
      <c r="F88" s="54"/>
      <c r="G88" s="54"/>
      <c r="H88" s="54"/>
      <c r="I88" s="54"/>
      <c r="J88" s="54"/>
      <c r="K88" s="54"/>
      <c r="L88" s="115"/>
    </row>
    <row r="89" spans="2:12" s="60" customFormat="1" x14ac:dyDescent="0.2">
      <c r="B89" s="68"/>
      <c r="C89" s="58"/>
      <c r="D89" s="53"/>
      <c r="E89" s="54" t="s">
        <v>85</v>
      </c>
      <c r="F89" s="54"/>
      <c r="G89" s="54"/>
      <c r="H89" s="54"/>
      <c r="I89" s="54"/>
      <c r="J89" s="54"/>
      <c r="K89" s="54"/>
      <c r="L89" s="115"/>
    </row>
    <row r="90" spans="2:12" s="60" customFormat="1" x14ac:dyDescent="0.2">
      <c r="B90" s="68"/>
      <c r="C90" s="58"/>
      <c r="D90" s="53"/>
      <c r="E90" s="66" t="s">
        <v>84</v>
      </c>
      <c r="F90" s="54"/>
      <c r="G90" s="54"/>
      <c r="H90" s="54"/>
      <c r="I90" s="54"/>
      <c r="J90" s="54"/>
      <c r="K90" s="54"/>
      <c r="L90" s="115"/>
    </row>
    <row r="91" spans="2:12" s="60" customFormat="1" x14ac:dyDescent="0.2">
      <c r="B91" s="68"/>
      <c r="C91" s="58"/>
      <c r="D91" s="53"/>
      <c r="E91" s="54"/>
      <c r="F91" s="54"/>
      <c r="G91" s="54"/>
      <c r="H91" s="54"/>
      <c r="I91" s="54"/>
      <c r="J91" s="54"/>
      <c r="K91" s="54"/>
      <c r="L91" s="115"/>
    </row>
    <row r="92" spans="2:12" s="60" customFormat="1" x14ac:dyDescent="0.2">
      <c r="B92" s="68"/>
      <c r="C92" s="63" t="s">
        <v>126</v>
      </c>
      <c r="D92" s="64"/>
      <c r="E92" s="67"/>
      <c r="F92" s="68"/>
      <c r="G92" s="54"/>
      <c r="H92" s="54"/>
      <c r="I92" s="54"/>
      <c r="J92" s="54"/>
      <c r="K92" s="54"/>
      <c r="L92" s="115"/>
    </row>
    <row r="93" spans="2:12" s="60" customFormat="1" x14ac:dyDescent="0.2">
      <c r="B93" s="68"/>
      <c r="C93" s="58"/>
      <c r="D93" s="53"/>
      <c r="E93" s="54" t="s">
        <v>81</v>
      </c>
      <c r="F93" s="54"/>
      <c r="G93" s="54"/>
      <c r="H93" s="54"/>
      <c r="I93" s="54"/>
      <c r="J93" s="54"/>
      <c r="K93" s="54"/>
      <c r="L93" s="115"/>
    </row>
    <row r="94" spans="2:12" s="60" customFormat="1" x14ac:dyDescent="0.2">
      <c r="B94" s="68"/>
      <c r="C94" s="58"/>
      <c r="D94" s="53"/>
      <c r="E94" s="54" t="s">
        <v>151</v>
      </c>
      <c r="F94" s="54"/>
      <c r="G94" s="54"/>
      <c r="H94" s="54"/>
      <c r="I94" s="54"/>
      <c r="J94" s="54"/>
      <c r="K94" s="54"/>
      <c r="L94" s="115"/>
    </row>
    <row r="95" spans="2:12" x14ac:dyDescent="0.2">
      <c r="B95" s="68"/>
      <c r="C95" s="58"/>
      <c r="D95" s="53"/>
      <c r="E95" s="54" t="s">
        <v>82</v>
      </c>
      <c r="F95" s="54"/>
      <c r="G95" s="54"/>
      <c r="H95" s="54"/>
      <c r="I95" s="54"/>
      <c r="J95" s="54"/>
      <c r="K95" s="54"/>
      <c r="L95" s="111"/>
    </row>
    <row r="96" spans="2:12" x14ac:dyDescent="0.2">
      <c r="B96" s="68"/>
      <c r="C96" s="58"/>
      <c r="D96" s="53"/>
      <c r="E96" s="54" t="s">
        <v>83</v>
      </c>
      <c r="F96" s="54"/>
      <c r="G96" s="54"/>
      <c r="H96" s="54"/>
      <c r="I96" s="54"/>
      <c r="J96" s="54"/>
      <c r="K96" s="54"/>
      <c r="L96" s="111"/>
    </row>
    <row r="97" spans="2:12" x14ac:dyDescent="0.2">
      <c r="B97" s="68"/>
      <c r="C97" s="58"/>
      <c r="D97" s="53"/>
      <c r="E97" s="54" t="s">
        <v>86</v>
      </c>
      <c r="F97" s="54"/>
      <c r="G97" s="54"/>
      <c r="H97" s="54"/>
      <c r="I97" s="54"/>
      <c r="J97" s="54"/>
      <c r="K97" s="54"/>
      <c r="L97" s="111"/>
    </row>
    <row r="98" spans="2:12" x14ac:dyDescent="0.2">
      <c r="B98" s="68"/>
      <c r="C98" s="58"/>
      <c r="D98" s="53"/>
      <c r="E98" s="54" t="s">
        <v>96</v>
      </c>
      <c r="F98" s="54"/>
      <c r="G98" s="54"/>
      <c r="H98" s="54"/>
      <c r="I98" s="54"/>
      <c r="J98" s="54"/>
      <c r="K98" s="54"/>
      <c r="L98" s="111"/>
    </row>
    <row r="99" spans="2:12" x14ac:dyDescent="0.2">
      <c r="B99" s="68"/>
      <c r="C99" s="58"/>
      <c r="D99" s="53"/>
      <c r="E99" s="54" t="s">
        <v>87</v>
      </c>
      <c r="F99" s="54"/>
      <c r="G99" s="54"/>
      <c r="H99" s="54"/>
      <c r="I99" s="54"/>
      <c r="J99" s="54"/>
      <c r="K99" s="54"/>
      <c r="L99" s="111"/>
    </row>
    <row r="100" spans="2:12" x14ac:dyDescent="0.2">
      <c r="B100" s="68"/>
      <c r="C100" s="58"/>
      <c r="D100" s="53"/>
      <c r="E100" s="54"/>
      <c r="F100" s="54"/>
      <c r="G100" s="54"/>
      <c r="H100" s="54"/>
      <c r="I100" s="54"/>
      <c r="J100" s="54"/>
      <c r="K100" s="54"/>
      <c r="L100" s="111"/>
    </row>
    <row r="101" spans="2:12" x14ac:dyDescent="0.2">
      <c r="B101" s="68"/>
      <c r="C101" s="61">
        <v>1</v>
      </c>
      <c r="D101" s="53"/>
      <c r="E101" s="54" t="s">
        <v>90</v>
      </c>
      <c r="F101" s="54"/>
      <c r="G101" s="54"/>
      <c r="H101" s="54"/>
      <c r="I101" s="54"/>
      <c r="J101" s="54"/>
      <c r="K101" s="54"/>
      <c r="L101" s="111"/>
    </row>
    <row r="102" spans="2:12" x14ac:dyDescent="0.2">
      <c r="B102" s="68"/>
      <c r="C102" s="58" t="s">
        <v>88</v>
      </c>
      <c r="D102" s="53"/>
      <c r="E102" s="54" t="s">
        <v>89</v>
      </c>
      <c r="F102" s="54"/>
      <c r="G102" s="54"/>
      <c r="H102" s="54"/>
      <c r="I102" s="54"/>
      <c r="J102" s="54"/>
      <c r="K102" s="54"/>
      <c r="L102" s="111"/>
    </row>
    <row r="103" spans="2:12" x14ac:dyDescent="0.2">
      <c r="B103" s="68"/>
      <c r="C103" s="61">
        <v>5</v>
      </c>
      <c r="D103" s="53"/>
      <c r="E103" s="60" t="s">
        <v>91</v>
      </c>
      <c r="F103" s="54"/>
      <c r="G103" s="54"/>
      <c r="H103" s="54"/>
      <c r="I103" s="54"/>
      <c r="J103" s="54"/>
      <c r="K103" s="54"/>
      <c r="L103" s="111"/>
    </row>
    <row r="104" spans="2:12" x14ac:dyDescent="0.2">
      <c r="B104" s="68"/>
      <c r="C104" s="58"/>
      <c r="D104" s="53"/>
      <c r="E104" s="60" t="s">
        <v>109</v>
      </c>
      <c r="F104" s="54"/>
      <c r="G104" s="54"/>
      <c r="H104" s="54"/>
      <c r="I104" s="54"/>
      <c r="J104" s="54"/>
      <c r="K104" s="54"/>
      <c r="L104" s="111"/>
    </row>
    <row r="105" spans="2:12" x14ac:dyDescent="0.2">
      <c r="B105" s="68"/>
      <c r="C105" s="58"/>
      <c r="D105" s="53"/>
      <c r="E105" s="54" t="s">
        <v>92</v>
      </c>
      <c r="F105" s="54"/>
      <c r="G105" s="54"/>
      <c r="H105" s="54"/>
      <c r="I105" s="54"/>
      <c r="J105" s="54"/>
      <c r="K105" s="54"/>
      <c r="L105" s="111"/>
    </row>
    <row r="106" spans="2:12" x14ac:dyDescent="0.2">
      <c r="B106" s="68"/>
      <c r="C106" s="58"/>
      <c r="D106" s="53"/>
      <c r="E106" s="54" t="s">
        <v>93</v>
      </c>
      <c r="F106" s="54"/>
      <c r="G106" s="54"/>
      <c r="H106" s="54"/>
      <c r="I106" s="54"/>
      <c r="J106" s="54"/>
      <c r="K106" s="54"/>
      <c r="L106" s="111"/>
    </row>
    <row r="107" spans="2:12" x14ac:dyDescent="0.2">
      <c r="B107" s="68"/>
      <c r="C107" s="58"/>
      <c r="D107" s="53"/>
      <c r="E107" s="54" t="s">
        <v>94</v>
      </c>
      <c r="F107" s="54"/>
      <c r="G107" s="54"/>
      <c r="H107" s="54"/>
      <c r="I107" s="54"/>
      <c r="J107" s="54"/>
      <c r="K107" s="54"/>
      <c r="L107" s="111"/>
    </row>
    <row r="108" spans="2:12" x14ac:dyDescent="0.2">
      <c r="B108" s="68"/>
      <c r="C108" s="58"/>
      <c r="D108" s="53"/>
      <c r="E108" s="54"/>
      <c r="F108" s="54"/>
      <c r="G108" s="54"/>
      <c r="H108" s="54"/>
      <c r="I108" s="54"/>
      <c r="J108" s="54"/>
      <c r="K108" s="54"/>
      <c r="L108" s="111"/>
    </row>
    <row r="109" spans="2:12" x14ac:dyDescent="0.2">
      <c r="B109" s="68"/>
      <c r="C109" s="61" t="s">
        <v>44</v>
      </c>
      <c r="D109" s="53"/>
      <c r="E109" s="54" t="s">
        <v>31</v>
      </c>
      <c r="F109" s="54"/>
      <c r="G109" s="54"/>
      <c r="H109" s="54"/>
      <c r="I109" s="54"/>
      <c r="J109" s="54"/>
      <c r="K109" s="54"/>
      <c r="L109" s="111"/>
    </row>
    <row r="110" spans="2:12" x14ac:dyDescent="0.2">
      <c r="B110" s="68"/>
      <c r="C110" s="58"/>
      <c r="D110" s="53"/>
      <c r="E110" s="54"/>
      <c r="F110" s="54"/>
      <c r="G110" s="54"/>
      <c r="H110" s="54"/>
      <c r="I110" s="54"/>
      <c r="J110" s="54"/>
      <c r="K110" s="54"/>
      <c r="L110" s="111"/>
    </row>
    <row r="111" spans="2:12" x14ac:dyDescent="0.2">
      <c r="B111" s="68"/>
      <c r="C111" s="58"/>
      <c r="D111" s="53"/>
      <c r="E111" s="54" t="s">
        <v>32</v>
      </c>
      <c r="F111" s="54"/>
      <c r="G111" s="54"/>
      <c r="H111" s="54"/>
      <c r="I111" s="54"/>
      <c r="J111" s="54"/>
      <c r="K111" s="54"/>
      <c r="L111" s="111"/>
    </row>
    <row r="112" spans="2:12" x14ac:dyDescent="0.2">
      <c r="B112" s="68"/>
      <c r="C112" s="58"/>
      <c r="D112" s="53"/>
      <c r="E112" s="54" t="s">
        <v>33</v>
      </c>
      <c r="F112" s="54"/>
      <c r="G112" s="54"/>
      <c r="H112" s="54"/>
      <c r="I112" s="54"/>
      <c r="J112" s="54"/>
      <c r="K112" s="54"/>
      <c r="L112" s="111"/>
    </row>
    <row r="113" spans="2:12" x14ac:dyDescent="0.2">
      <c r="B113" s="68"/>
      <c r="C113" s="58"/>
      <c r="D113" s="53"/>
      <c r="E113" s="54" t="s">
        <v>34</v>
      </c>
      <c r="F113" s="54"/>
      <c r="G113" s="54"/>
      <c r="H113" s="54"/>
      <c r="I113" s="54"/>
      <c r="J113" s="54"/>
      <c r="K113" s="54"/>
      <c r="L113" s="111"/>
    </row>
    <row r="114" spans="2:12" x14ac:dyDescent="0.2">
      <c r="B114" s="117"/>
      <c r="L114" s="118"/>
    </row>
    <row r="115" spans="2:12" x14ac:dyDescent="0.2">
      <c r="B115" s="117"/>
      <c r="L115" s="118"/>
    </row>
    <row r="116" spans="2:12" x14ac:dyDescent="0.2">
      <c r="B116" s="119"/>
      <c r="C116" s="120"/>
      <c r="D116" s="121"/>
      <c r="E116" s="122"/>
      <c r="F116" s="122"/>
      <c r="G116" s="122"/>
      <c r="H116" s="122"/>
      <c r="I116" s="122"/>
      <c r="J116" s="122"/>
      <c r="K116" s="122"/>
      <c r="L116" s="123"/>
    </row>
  </sheetData>
  <sheetProtection algorithmName="SHA-512" hashValue="0v18MX9Z9Ak39LpI82+RVOu1UcWGzgyIhVMJQ8JFVXOpapCx7949VN/sJpL6FLa0BA9POLkTDx51yRXVufK75w==" saltValue="KJmAvODdR4rmgtFxS2iDuw==" spinCount="100000" sheet="1" objects="1" scenarios="1"/>
  <hyperlinks>
    <hyperlink ref="C2" location="Zentrale!A7" display="Zentrale" xr:uid="{00000000-0004-0000-0100-000000000000}"/>
  </hyperlinks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Header>&amp;C&amp;"Calibri,Standard"Seite &amp;P/&amp;N</oddHeader>
    <oddFooter>&amp;C&amp;"Calibri,Standard"Aus XS100 - Jahres-Statistiken mit Excel  © Auvista Software Verlag München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showRowColHeaders="0" zoomScale="120" zoomScaleNormal="120" workbookViewId="0"/>
  </sheetViews>
  <sheetFormatPr baseColWidth="10" defaultRowHeight="12.75" x14ac:dyDescent="0.2"/>
  <cols>
    <col min="1" max="1" width="11.42578125" style="70"/>
    <col min="2" max="2" width="2.7109375" style="70" customWidth="1"/>
    <col min="3" max="3" width="20.7109375" style="71" customWidth="1"/>
    <col min="4" max="4" width="35.7109375" style="70" customWidth="1"/>
    <col min="5" max="16384" width="11.42578125" style="70"/>
  </cols>
  <sheetData>
    <row r="1" spans="1:6" x14ac:dyDescent="0.2">
      <c r="A1" s="127" t="s">
        <v>0</v>
      </c>
      <c r="C1" s="37" t="s">
        <v>130</v>
      </c>
      <c r="D1" s="81" t="s">
        <v>135</v>
      </c>
    </row>
    <row r="2" spans="1:6" x14ac:dyDescent="0.2">
      <c r="B2" s="98"/>
      <c r="C2" s="86"/>
      <c r="D2" s="86"/>
      <c r="E2" s="99"/>
      <c r="F2" s="100"/>
    </row>
    <row r="3" spans="1:6" x14ac:dyDescent="0.2">
      <c r="B3" s="84"/>
      <c r="C3" s="87"/>
      <c r="D3" s="86"/>
      <c r="E3" s="86"/>
      <c r="F3" s="88"/>
    </row>
    <row r="4" spans="1:6" ht="15.75" x14ac:dyDescent="0.25">
      <c r="B4" s="84"/>
      <c r="C4" s="87"/>
      <c r="D4" s="101" t="s">
        <v>100</v>
      </c>
      <c r="E4" s="86"/>
      <c r="F4" s="88"/>
    </row>
    <row r="5" spans="1:6" x14ac:dyDescent="0.2">
      <c r="B5" s="84"/>
      <c r="C5" s="87"/>
      <c r="D5" s="86"/>
      <c r="E5" s="86"/>
      <c r="F5" s="88"/>
    </row>
    <row r="6" spans="1:6" x14ac:dyDescent="0.2">
      <c r="B6" s="84"/>
      <c r="C6" s="87" t="s">
        <v>11</v>
      </c>
      <c r="D6" s="77" t="s">
        <v>156</v>
      </c>
      <c r="E6" s="86" t="s">
        <v>45</v>
      </c>
      <c r="F6" s="88"/>
    </row>
    <row r="7" spans="1:6" x14ac:dyDescent="0.2">
      <c r="B7" s="84"/>
      <c r="C7" s="87"/>
      <c r="D7" s="86"/>
      <c r="E7" s="86"/>
      <c r="F7" s="88"/>
    </row>
    <row r="8" spans="1:6" x14ac:dyDescent="0.2">
      <c r="B8" s="84"/>
      <c r="C8" s="87" t="s">
        <v>12</v>
      </c>
      <c r="D8" s="77" t="s">
        <v>157</v>
      </c>
      <c r="E8" s="86" t="s">
        <v>46</v>
      </c>
      <c r="F8" s="88"/>
    </row>
    <row r="9" spans="1:6" x14ac:dyDescent="0.2">
      <c r="B9" s="84"/>
      <c r="C9" s="87"/>
      <c r="D9" s="86"/>
      <c r="E9" s="86"/>
      <c r="F9" s="88"/>
    </row>
    <row r="10" spans="1:6" x14ac:dyDescent="0.2">
      <c r="B10" s="84"/>
      <c r="C10" s="87" t="s">
        <v>13</v>
      </c>
      <c r="D10" s="77" t="s">
        <v>159</v>
      </c>
      <c r="E10" s="86" t="s">
        <v>14</v>
      </c>
      <c r="F10" s="88"/>
    </row>
    <row r="11" spans="1:6" x14ac:dyDescent="0.2">
      <c r="B11" s="84"/>
      <c r="C11" s="87"/>
      <c r="D11" s="86"/>
      <c r="E11" s="86"/>
      <c r="F11" s="88"/>
    </row>
    <row r="12" spans="1:6" x14ac:dyDescent="0.2">
      <c r="B12" s="84"/>
      <c r="C12" s="87" t="s">
        <v>15</v>
      </c>
      <c r="D12" s="77" t="s">
        <v>158</v>
      </c>
      <c r="E12" s="86" t="s">
        <v>16</v>
      </c>
      <c r="F12" s="88"/>
    </row>
    <row r="13" spans="1:6" x14ac:dyDescent="0.2">
      <c r="B13" s="84"/>
      <c r="C13" s="87"/>
      <c r="D13" s="86"/>
      <c r="E13" s="86"/>
      <c r="F13" s="88"/>
    </row>
    <row r="14" spans="1:6" x14ac:dyDescent="0.2">
      <c r="B14" s="84"/>
      <c r="C14" s="87"/>
      <c r="D14" s="86"/>
      <c r="E14" s="86"/>
      <c r="F14" s="88"/>
    </row>
    <row r="15" spans="1:6" x14ac:dyDescent="0.2">
      <c r="B15" s="84"/>
      <c r="C15" s="87"/>
      <c r="D15" s="86"/>
      <c r="E15" s="86"/>
      <c r="F15" s="88"/>
    </row>
    <row r="16" spans="1:6" x14ac:dyDescent="0.2">
      <c r="B16" s="84"/>
      <c r="C16" s="87"/>
      <c r="D16" s="86"/>
      <c r="E16" s="86"/>
      <c r="F16" s="88"/>
    </row>
    <row r="17" spans="2:6" x14ac:dyDescent="0.2">
      <c r="B17" s="102"/>
      <c r="C17" s="103"/>
      <c r="D17" s="96"/>
      <c r="E17" s="96"/>
      <c r="F17" s="97"/>
    </row>
  </sheetData>
  <sheetProtection algorithmName="SHA-512" hashValue="TE05ssUFHuPUD0OGgncxRid0Y3JAA0EJJ++PGYt0xtHyByD9KYscPonQDX1lYrZOg9Vkme2iu8aIu81QDDethA==" saltValue="m2fpKLR/t9FaMVbVuxXgeQ==" spinCount="100000" sheet="1" objects="1" scenarios="1"/>
  <hyperlinks>
    <hyperlink ref="C1" location="Zentrale!A7" display="Zentrale" xr:uid="{E106DB49-B71B-4424-A1C8-D15CC4F52F0A}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&amp;C&amp;"Calibri,Standard"Aus XS100 - Jahres-Statistiken mit Excel  © Auvista Software Verlag München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showGridLines="0" showRowColHeaders="0" tabSelected="1" zoomScaleNormal="100" workbookViewId="0">
      <selection activeCell="C10" sqref="C10"/>
    </sheetView>
  </sheetViews>
  <sheetFormatPr baseColWidth="10" defaultRowHeight="12.75" x14ac:dyDescent="0.2"/>
  <cols>
    <col min="1" max="1" width="12.7109375" style="70" customWidth="1"/>
    <col min="2" max="2" width="17.85546875" style="70" bestFit="1" customWidth="1"/>
    <col min="3" max="7" width="12.7109375" style="70" customWidth="1"/>
    <col min="8" max="8" width="1.7109375" style="70" customWidth="1"/>
    <col min="9" max="10" width="12.7109375" style="70" customWidth="1"/>
    <col min="11" max="16384" width="11.42578125" style="70"/>
  </cols>
  <sheetData>
    <row r="1" spans="1:15" x14ac:dyDescent="0.2">
      <c r="A1" s="78" t="s">
        <v>0</v>
      </c>
      <c r="B1" s="37" t="s">
        <v>130</v>
      </c>
      <c r="C1" s="81" t="s">
        <v>30</v>
      </c>
      <c r="D1" s="82"/>
      <c r="E1" s="82"/>
      <c r="F1" s="82"/>
      <c r="G1" s="82"/>
      <c r="H1" s="82"/>
      <c r="I1" s="82"/>
      <c r="J1" s="83"/>
      <c r="K1" s="76"/>
      <c r="L1" s="76"/>
      <c r="M1" s="76"/>
      <c r="N1" s="76"/>
      <c r="O1" s="76"/>
    </row>
    <row r="2" spans="1:15" x14ac:dyDescent="0.2">
      <c r="A2" s="84"/>
      <c r="B2" s="85" t="str">
        <f>IF(A!D12="","",A!D12)</f>
        <v>Gegenstand</v>
      </c>
      <c r="C2" s="86"/>
      <c r="D2" s="75" t="s">
        <v>127</v>
      </c>
      <c r="E2" s="75"/>
      <c r="F2" s="75"/>
      <c r="G2" s="86"/>
      <c r="H2" s="86"/>
      <c r="I2" s="87" t="str">
        <f>IF(A!D6="","",A!D6)</f>
        <v>Text 1</v>
      </c>
      <c r="J2" s="88"/>
      <c r="K2" s="76"/>
      <c r="L2" s="76"/>
      <c r="M2" s="76"/>
      <c r="N2" s="76"/>
      <c r="O2" s="76"/>
    </row>
    <row r="3" spans="1:15" x14ac:dyDescent="0.2">
      <c r="A3" s="84"/>
      <c r="B3" s="86"/>
      <c r="C3" s="86"/>
      <c r="D3" s="86"/>
      <c r="E3" s="86"/>
      <c r="F3" s="86"/>
      <c r="G3" s="86"/>
      <c r="H3" s="86"/>
      <c r="I3" s="87" t="str">
        <f>IF(A!D8="","",A!D8)</f>
        <v>Text 2</v>
      </c>
      <c r="J3" s="88"/>
      <c r="K3" s="76"/>
      <c r="L3" s="76"/>
      <c r="M3" s="76"/>
      <c r="N3" s="76"/>
      <c r="O3" s="76"/>
    </row>
    <row r="4" spans="1:15" x14ac:dyDescent="0.2">
      <c r="A4" s="84"/>
      <c r="B4" s="86"/>
      <c r="C4" s="86"/>
      <c r="D4" s="86"/>
      <c r="E4" s="86"/>
      <c r="F4" s="86"/>
      <c r="G4" s="86"/>
      <c r="H4" s="86"/>
      <c r="I4" s="87" t="str">
        <f>IF(A!D10="","",A!D10)</f>
        <v>Text 3</v>
      </c>
      <c r="J4" s="88"/>
      <c r="K4" s="76"/>
      <c r="L4" s="76"/>
      <c r="M4" s="76"/>
      <c r="N4" s="76"/>
      <c r="O4" s="76"/>
    </row>
    <row r="5" spans="1:15" x14ac:dyDescent="0.2">
      <c r="A5" s="84"/>
      <c r="B5" s="86" t="s">
        <v>155</v>
      </c>
      <c r="C5" s="86"/>
      <c r="D5" s="86"/>
      <c r="E5" s="86"/>
      <c r="F5" s="86"/>
      <c r="G5" s="87"/>
      <c r="H5" s="86"/>
      <c r="I5" s="86"/>
      <c r="J5" s="88"/>
      <c r="K5" s="76"/>
      <c r="L5" s="76"/>
      <c r="M5" s="76"/>
      <c r="N5" s="76"/>
      <c r="O5" s="76"/>
    </row>
    <row r="6" spans="1:15" ht="25.5" x14ac:dyDescent="0.2">
      <c r="A6" s="84"/>
      <c r="B6" s="89" t="s">
        <v>105</v>
      </c>
      <c r="C6" s="140" t="s">
        <v>172</v>
      </c>
      <c r="D6" s="140" t="s">
        <v>173</v>
      </c>
      <c r="E6" s="132" t="s">
        <v>176</v>
      </c>
      <c r="F6" s="132" t="s">
        <v>177</v>
      </c>
      <c r="G6" s="133" t="s">
        <v>181</v>
      </c>
      <c r="H6" s="90"/>
      <c r="I6" s="72" t="s">
        <v>146</v>
      </c>
      <c r="J6" s="88"/>
      <c r="K6" s="76"/>
      <c r="L6" s="76"/>
      <c r="M6" s="76"/>
      <c r="N6" s="76"/>
      <c r="O6" s="76"/>
    </row>
    <row r="7" spans="1:15" x14ac:dyDescent="0.2">
      <c r="A7" s="84"/>
      <c r="B7" s="152" t="s">
        <v>111</v>
      </c>
      <c r="C7" s="128">
        <v>1</v>
      </c>
      <c r="D7" s="129">
        <v>3</v>
      </c>
      <c r="E7" s="134"/>
      <c r="F7" s="134"/>
      <c r="G7" s="135"/>
      <c r="H7" s="91" t="str">
        <f>IF(COUNT(C7:G7)=0,"","&gt;")</f>
        <v>&gt;</v>
      </c>
      <c r="I7" s="145">
        <f>IF(COUNT(C7:D7)=0,"",SUM(C7:D7))</f>
        <v>4</v>
      </c>
      <c r="J7" s="88"/>
      <c r="K7" s="76"/>
      <c r="L7" s="76"/>
      <c r="M7" s="76"/>
      <c r="N7" s="76"/>
      <c r="O7" s="76"/>
    </row>
    <row r="8" spans="1:15" x14ac:dyDescent="0.2">
      <c r="A8" s="84"/>
      <c r="B8" s="153" t="s">
        <v>112</v>
      </c>
      <c r="C8" s="130">
        <v>2</v>
      </c>
      <c r="D8" s="131">
        <v>3</v>
      </c>
      <c r="E8" s="136"/>
      <c r="F8" s="136"/>
      <c r="G8" s="137"/>
      <c r="H8" s="91" t="str">
        <f t="shared" ref="H8:H18" si="0">IF(COUNT(C8:G8)=0,"","&gt;")</f>
        <v>&gt;</v>
      </c>
      <c r="I8" s="151">
        <f t="shared" ref="I8:I17" si="1">IF(COUNT(C8:D8)=0,"",SUM(C8:D8))</f>
        <v>5</v>
      </c>
      <c r="J8" s="88"/>
      <c r="K8" s="76"/>
      <c r="L8" s="76"/>
      <c r="M8" s="76"/>
      <c r="N8" s="76"/>
      <c r="O8" s="76"/>
    </row>
    <row r="9" spans="1:15" x14ac:dyDescent="0.2">
      <c r="A9" s="84"/>
      <c r="B9" s="153" t="s">
        <v>113</v>
      </c>
      <c r="C9" s="130">
        <v>3</v>
      </c>
      <c r="D9" s="131">
        <v>4</v>
      </c>
      <c r="E9" s="136"/>
      <c r="F9" s="136"/>
      <c r="G9" s="137"/>
      <c r="H9" s="91" t="str">
        <f t="shared" si="0"/>
        <v>&gt;</v>
      </c>
      <c r="I9" s="151">
        <f t="shared" si="1"/>
        <v>7</v>
      </c>
      <c r="J9" s="88"/>
      <c r="K9" s="76"/>
      <c r="L9" s="76"/>
      <c r="M9" s="76"/>
      <c r="N9" s="76"/>
      <c r="O9" s="76"/>
    </row>
    <row r="10" spans="1:15" x14ac:dyDescent="0.2">
      <c r="A10" s="84"/>
      <c r="B10" s="153" t="s">
        <v>114</v>
      </c>
      <c r="C10" s="130"/>
      <c r="D10" s="131"/>
      <c r="E10" s="136"/>
      <c r="F10" s="136"/>
      <c r="G10" s="137"/>
      <c r="H10" s="91" t="str">
        <f t="shared" si="0"/>
        <v/>
      </c>
      <c r="I10" s="151" t="str">
        <f t="shared" si="1"/>
        <v/>
      </c>
      <c r="J10" s="88"/>
      <c r="K10" s="76"/>
      <c r="L10" s="76"/>
      <c r="M10" s="76"/>
      <c r="N10" s="76"/>
      <c r="O10" s="76"/>
    </row>
    <row r="11" spans="1:15" x14ac:dyDescent="0.2">
      <c r="A11" s="84"/>
      <c r="B11" s="153" t="s">
        <v>115</v>
      </c>
      <c r="C11" s="130"/>
      <c r="D11" s="131"/>
      <c r="E11" s="136"/>
      <c r="F11" s="136"/>
      <c r="G11" s="137"/>
      <c r="H11" s="91" t="str">
        <f t="shared" si="0"/>
        <v/>
      </c>
      <c r="I11" s="151" t="str">
        <f t="shared" si="1"/>
        <v/>
      </c>
      <c r="J11" s="88"/>
      <c r="K11" s="76"/>
      <c r="L11" s="76"/>
      <c r="M11" s="76"/>
      <c r="N11" s="76"/>
      <c r="O11" s="76"/>
    </row>
    <row r="12" spans="1:15" x14ac:dyDescent="0.2">
      <c r="A12" s="84"/>
      <c r="B12" s="153" t="s">
        <v>116</v>
      </c>
      <c r="C12" s="130"/>
      <c r="D12" s="131"/>
      <c r="E12" s="136"/>
      <c r="F12" s="136"/>
      <c r="G12" s="137"/>
      <c r="H12" s="91" t="str">
        <f t="shared" si="0"/>
        <v/>
      </c>
      <c r="I12" s="151" t="str">
        <f t="shared" si="1"/>
        <v/>
      </c>
      <c r="J12" s="88"/>
      <c r="K12" s="76"/>
      <c r="L12" s="76"/>
      <c r="M12" s="76"/>
      <c r="N12" s="76"/>
      <c r="O12" s="76"/>
    </row>
    <row r="13" spans="1:15" x14ac:dyDescent="0.2">
      <c r="A13" s="84"/>
      <c r="B13" s="153" t="s">
        <v>117</v>
      </c>
      <c r="C13" s="130"/>
      <c r="D13" s="131"/>
      <c r="E13" s="136"/>
      <c r="F13" s="136"/>
      <c r="G13" s="137"/>
      <c r="H13" s="91" t="str">
        <f t="shared" si="0"/>
        <v/>
      </c>
      <c r="I13" s="151" t="str">
        <f t="shared" si="1"/>
        <v/>
      </c>
      <c r="J13" s="88"/>
      <c r="K13" s="76"/>
      <c r="L13" s="76"/>
      <c r="M13" s="76"/>
      <c r="N13" s="76"/>
      <c r="O13" s="76"/>
    </row>
    <row r="14" spans="1:15" x14ac:dyDescent="0.2">
      <c r="A14" s="84"/>
      <c r="B14" s="153" t="s">
        <v>118</v>
      </c>
      <c r="C14" s="130"/>
      <c r="D14" s="131"/>
      <c r="E14" s="136"/>
      <c r="F14" s="136"/>
      <c r="G14" s="137"/>
      <c r="H14" s="91" t="str">
        <f t="shared" si="0"/>
        <v/>
      </c>
      <c r="I14" s="151" t="str">
        <f t="shared" si="1"/>
        <v/>
      </c>
      <c r="J14" s="88"/>
      <c r="K14" s="76"/>
      <c r="L14" s="76"/>
      <c r="M14" s="76"/>
      <c r="N14" s="76"/>
      <c r="O14" s="76"/>
    </row>
    <row r="15" spans="1:15" x14ac:dyDescent="0.2">
      <c r="A15" s="84"/>
      <c r="B15" s="153" t="s">
        <v>119</v>
      </c>
      <c r="C15" s="130"/>
      <c r="D15" s="131"/>
      <c r="E15" s="136"/>
      <c r="F15" s="136"/>
      <c r="G15" s="137"/>
      <c r="H15" s="91" t="str">
        <f t="shared" si="0"/>
        <v/>
      </c>
      <c r="I15" s="151" t="str">
        <f t="shared" si="1"/>
        <v/>
      </c>
      <c r="J15" s="88"/>
      <c r="K15" s="76"/>
      <c r="L15" s="76"/>
      <c r="M15" s="76"/>
      <c r="N15" s="76"/>
      <c r="O15" s="76"/>
    </row>
    <row r="16" spans="1:15" x14ac:dyDescent="0.2">
      <c r="A16" s="84"/>
      <c r="B16" s="153" t="s">
        <v>120</v>
      </c>
      <c r="C16" s="130"/>
      <c r="D16" s="131"/>
      <c r="E16" s="136"/>
      <c r="F16" s="136"/>
      <c r="G16" s="137"/>
      <c r="H16" s="91" t="str">
        <f t="shared" si="0"/>
        <v/>
      </c>
      <c r="I16" s="151" t="str">
        <f t="shared" si="1"/>
        <v/>
      </c>
      <c r="J16" s="88"/>
      <c r="K16" s="76"/>
      <c r="L16" s="76"/>
      <c r="M16" s="76"/>
      <c r="N16" s="76"/>
      <c r="O16" s="76"/>
    </row>
    <row r="17" spans="1:15" x14ac:dyDescent="0.2">
      <c r="A17" s="84"/>
      <c r="B17" s="153" t="s">
        <v>121</v>
      </c>
      <c r="C17" s="130"/>
      <c r="D17" s="131"/>
      <c r="E17" s="136"/>
      <c r="F17" s="136"/>
      <c r="G17" s="137"/>
      <c r="H17" s="91" t="str">
        <f t="shared" si="0"/>
        <v/>
      </c>
      <c r="I17" s="151" t="str">
        <f t="shared" si="1"/>
        <v/>
      </c>
      <c r="J17" s="88"/>
      <c r="K17" s="76"/>
      <c r="L17" s="76"/>
      <c r="M17" s="76"/>
      <c r="N17" s="76"/>
      <c r="O17" s="76"/>
    </row>
    <row r="18" spans="1:15" x14ac:dyDescent="0.2">
      <c r="A18" s="84"/>
      <c r="B18" s="154" t="s">
        <v>122</v>
      </c>
      <c r="C18" s="130"/>
      <c r="D18" s="131"/>
      <c r="E18" s="138"/>
      <c r="F18" s="138"/>
      <c r="G18" s="139"/>
      <c r="H18" s="91" t="str">
        <f t="shared" si="0"/>
        <v/>
      </c>
      <c r="I18" s="151" t="str">
        <f>IF(COUNT(C18:D18)=0,"",SUM(C18:D18))</f>
        <v/>
      </c>
      <c r="J18" s="88"/>
      <c r="K18" s="76"/>
      <c r="L18" s="76"/>
      <c r="M18" s="76"/>
      <c r="N18" s="76"/>
      <c r="O18" s="76"/>
    </row>
    <row r="19" spans="1:15" x14ac:dyDescent="0.2">
      <c r="A19" s="84"/>
      <c r="B19" s="88"/>
      <c r="C19" s="141" t="str">
        <f>IF(COUNT(C7:C18)=0,"","V   ")</f>
        <v xml:space="preserve">V   </v>
      </c>
      <c r="D19" s="141" t="str">
        <f>IF(COUNT(D7:D18)=0,"","V   ")</f>
        <v xml:space="preserve">V   </v>
      </c>
      <c r="E19" s="141"/>
      <c r="F19" s="141"/>
      <c r="G19" s="141"/>
      <c r="H19" s="31"/>
      <c r="I19" s="31"/>
      <c r="J19" s="88"/>
      <c r="K19" s="76"/>
      <c r="L19" s="76"/>
      <c r="M19" s="76"/>
      <c r="N19" s="76"/>
      <c r="O19" s="76"/>
    </row>
    <row r="20" spans="1:15" ht="25.5" x14ac:dyDescent="0.2">
      <c r="A20" s="84"/>
      <c r="B20" s="92"/>
      <c r="C20" s="142" t="str">
        <f>IF(COUNT(C7:C18)=0,"",IF(C6="","",C6))</f>
        <v>2025</v>
      </c>
      <c r="D20" s="142" t="str">
        <f>IF(COUNT(D7:D18)=0,"",IF(D6="","",D6))</f>
        <v>2026</v>
      </c>
      <c r="E20" s="142"/>
      <c r="F20" s="142"/>
      <c r="G20" s="142"/>
      <c r="H20" s="141"/>
      <c r="I20" s="143" t="str">
        <f>IF(COUNT(C7:G18)=0,"","Gesamt-Summe =")</f>
        <v>Gesamt-Summe =</v>
      </c>
      <c r="J20" s="88"/>
      <c r="K20" s="76"/>
      <c r="L20" s="76"/>
      <c r="M20" s="76"/>
      <c r="N20" s="76"/>
      <c r="O20" s="76"/>
    </row>
    <row r="21" spans="1:15" ht="25.5" x14ac:dyDescent="0.2">
      <c r="A21" s="84"/>
      <c r="B21" s="73" t="s">
        <v>147</v>
      </c>
      <c r="C21" s="144">
        <f>IF(COUNT(C7:C18)=0,"",SUM(C7:C18))</f>
        <v>6</v>
      </c>
      <c r="D21" s="144">
        <f>IF(COUNT(D7:D18)=0,"",SUM(D7:D18))</f>
        <v>10</v>
      </c>
      <c r="E21" s="144"/>
      <c r="F21" s="144"/>
      <c r="G21" s="144"/>
      <c r="H21" s="145"/>
      <c r="I21" s="146">
        <f>IF(COUNT(I7:I18)=0,"",SUM(I7:I18))</f>
        <v>16</v>
      </c>
      <c r="J21" s="88"/>
      <c r="K21" s="76"/>
      <c r="L21" s="76"/>
      <c r="M21" s="76"/>
      <c r="N21" s="76"/>
      <c r="O21" s="76"/>
    </row>
    <row r="22" spans="1:15" ht="24" x14ac:dyDescent="0.2">
      <c r="A22" s="84"/>
      <c r="B22" s="86"/>
      <c r="C22" s="142" t="str">
        <f>IF(COUNT(C7:C18)=0,"",IF(C6="","",C6))</f>
        <v>2025</v>
      </c>
      <c r="D22" s="142" t="str">
        <f>IF(COUNT(D7:D18)=0,"",IF(D6="","",D6))</f>
        <v>2026</v>
      </c>
      <c r="E22" s="142"/>
      <c r="F22" s="142"/>
      <c r="G22" s="142"/>
      <c r="H22" s="141"/>
      <c r="I22" s="147" t="str">
        <f>IF(COUNT(C7:G18)=0,"","Gesamt-Durchschnitt =")</f>
        <v>Gesamt-Durchschnitt =</v>
      </c>
      <c r="J22" s="88"/>
      <c r="K22" s="76"/>
      <c r="L22" s="76"/>
      <c r="M22" s="76"/>
      <c r="N22" s="76"/>
      <c r="O22" s="76"/>
    </row>
    <row r="23" spans="1:15" x14ac:dyDescent="0.2">
      <c r="A23" s="84"/>
      <c r="B23" s="86"/>
      <c r="C23" s="31"/>
      <c r="D23" s="31"/>
      <c r="E23" s="31"/>
      <c r="F23" s="31"/>
      <c r="G23" s="31"/>
      <c r="H23" s="31"/>
      <c r="I23" s="148"/>
      <c r="J23" s="88"/>
      <c r="K23" s="76"/>
      <c r="L23" s="76"/>
      <c r="M23" s="76"/>
      <c r="N23" s="76"/>
      <c r="O23" s="76"/>
    </row>
    <row r="24" spans="1:15" ht="25.5" x14ac:dyDescent="0.2">
      <c r="A24" s="84"/>
      <c r="B24" s="74" t="s">
        <v>145</v>
      </c>
      <c r="C24" s="149">
        <f>IF(COUNT(C7:C18)=0,"",C21/COUNT(C7:C18))</f>
        <v>2</v>
      </c>
      <c r="D24" s="149">
        <f>IF(COUNT(D7:D18)=0,"",D21/COUNT(D7:D18))</f>
        <v>3.3333333333333335</v>
      </c>
      <c r="E24" s="149"/>
      <c r="F24" s="149"/>
      <c r="G24" s="149"/>
      <c r="H24" s="149"/>
      <c r="I24" s="150">
        <f>IF(COUNT(C7:G18)=0,"",I21/COUNT(C7:G18))</f>
        <v>2.6666666666666665</v>
      </c>
      <c r="J24" s="88"/>
      <c r="K24" s="76"/>
      <c r="L24" s="76"/>
      <c r="M24" s="76"/>
      <c r="N24" s="76"/>
      <c r="O24" s="76"/>
    </row>
    <row r="25" spans="1:15" ht="6" customHeight="1" x14ac:dyDescent="0.2">
      <c r="A25" s="84"/>
      <c r="B25" s="86"/>
      <c r="C25" s="93"/>
      <c r="D25" s="93"/>
      <c r="E25" s="93"/>
      <c r="F25" s="93"/>
      <c r="G25" s="93"/>
      <c r="H25" s="93"/>
      <c r="I25" s="94"/>
      <c r="J25" s="88"/>
      <c r="K25" s="76"/>
      <c r="L25" s="76"/>
      <c r="M25" s="76"/>
      <c r="N25" s="76"/>
      <c r="O25" s="76"/>
    </row>
    <row r="26" spans="1:15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7"/>
      <c r="K26" s="76"/>
      <c r="L26" s="76"/>
      <c r="M26" s="76"/>
      <c r="N26" s="76"/>
      <c r="O26" s="76"/>
    </row>
    <row r="27" spans="1:15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5" x14ac:dyDescent="0.2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</row>
    <row r="29" spans="1:15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</row>
    <row r="30" spans="1:15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1:15" x14ac:dyDescent="0.2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15" x14ac:dyDescent="0.2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1:15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1:15" x14ac:dyDescent="0.2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</row>
    <row r="35" spans="1:15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</row>
    <row r="36" spans="1:15" x14ac:dyDescent="0.2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</row>
    <row r="37" spans="1:15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</row>
    <row r="38" spans="1:15" x14ac:dyDescent="0.2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</row>
    <row r="39" spans="1:15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</row>
    <row r="40" spans="1:15" x14ac:dyDescent="0.2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</row>
  </sheetData>
  <sheetProtection algorithmName="SHA-512" hashValue="lQ3Kn4Gtz47nr4rN22IBqnj37yUMYeNBlhEPCVFfW9hYZXa7pClTRmBb4BKsBKrubAkE6V0Rc1MAiHJEMoOIcg==" saltValue="O1FSGhMd26znnLamr4jAdQ==" spinCount="100000" sheet="1" formatCells="0"/>
  <hyperlinks>
    <hyperlink ref="B1" location="Zentrale!A7" display="Zentrale" xr:uid="{26EEA9E7-18D7-4666-AF3B-EEF129491489}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scale="105" orientation="landscape" horizontalDpi="300" verticalDpi="300" r:id="rId1"/>
  <headerFooter alignWithMargins="0">
    <oddHeader>&amp;C&amp;"Calibri,Standard"&amp;F   &amp;D</oddHeader>
    <oddFooter>&amp;C&amp;"Calibri,Standard"Aus XS100 - Jahres-Statistiken mit Excel  © Auvista Software Verlag München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"/>
  <sheetViews>
    <sheetView showGridLines="0" showRowColHeaders="0" zoomScaleNormal="100" workbookViewId="0"/>
  </sheetViews>
  <sheetFormatPr baseColWidth="10" defaultRowHeight="12.75" x14ac:dyDescent="0.2"/>
  <cols>
    <col min="3" max="3" width="18.42578125" customWidth="1"/>
  </cols>
  <sheetData>
    <row r="1" spans="2:3" x14ac:dyDescent="0.2">
      <c r="B1" s="37" t="s">
        <v>130</v>
      </c>
      <c r="C1" s="1" t="s">
        <v>137</v>
      </c>
    </row>
  </sheetData>
  <sheetProtection sheet="1" objects="1" scenarios="1"/>
  <hyperlinks>
    <hyperlink ref="B1" location="Zentrale!A7" display="Zentrale" xr:uid="{984FB253-83F0-413E-B7F4-B79B583B6543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&amp;C&amp;"Calibri,Standard"Aus XS100 - Jahres-Statistiken mit Excel  © Auvista Software Verlag München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"/>
  <sheetViews>
    <sheetView showGridLines="0" showRowColHeaders="0" workbookViewId="0"/>
  </sheetViews>
  <sheetFormatPr baseColWidth="10" defaultRowHeight="12.75" x14ac:dyDescent="0.2"/>
  <cols>
    <col min="3" max="3" width="18.42578125" customWidth="1"/>
  </cols>
  <sheetData>
    <row r="1" spans="2:3" x14ac:dyDescent="0.2">
      <c r="B1" s="37" t="s">
        <v>130</v>
      </c>
      <c r="C1" s="1" t="s">
        <v>136</v>
      </c>
    </row>
  </sheetData>
  <sheetProtection sheet="1" objects="1" scenarios="1"/>
  <hyperlinks>
    <hyperlink ref="B1" location="Zentrale!A7" display="Zentrale" xr:uid="{A8CAB75F-E7F2-4A59-82ED-36DD63357C3E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&amp;C&amp;"Calibri,Standard"Aus XS100 - Jahres-Statistiken mit Excel  © Auvista Software Verlag München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1"/>
  <sheetViews>
    <sheetView showGridLines="0" showRowColHeaders="0" workbookViewId="0"/>
  </sheetViews>
  <sheetFormatPr baseColWidth="10" defaultRowHeight="12.75" x14ac:dyDescent="0.2"/>
  <cols>
    <col min="3" max="3" width="18.42578125" customWidth="1"/>
  </cols>
  <sheetData>
    <row r="1" spans="2:3" x14ac:dyDescent="0.2">
      <c r="B1" s="37" t="s">
        <v>130</v>
      </c>
      <c r="C1" s="1" t="s">
        <v>171</v>
      </c>
    </row>
  </sheetData>
  <sheetProtection sheet="1" objects="1" scenarios="1"/>
  <hyperlinks>
    <hyperlink ref="B1" location="Zentrale!A7" display="Zentrale" xr:uid="{75B09100-85E6-4121-8F0E-718322052478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&amp;C&amp;"Calibri,Standard"Aus XS100 - Jahres-Statistiken mit Excel  © Auvista Software Verlag München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1"/>
  <sheetViews>
    <sheetView showGridLines="0" showRowColHeaders="0" workbookViewId="0"/>
  </sheetViews>
  <sheetFormatPr baseColWidth="10" defaultRowHeight="12.75" x14ac:dyDescent="0.2"/>
  <cols>
    <col min="3" max="3" width="18.42578125" customWidth="1"/>
  </cols>
  <sheetData>
    <row r="1" spans="2:3" x14ac:dyDescent="0.2">
      <c r="B1" s="37" t="s">
        <v>130</v>
      </c>
      <c r="C1" s="1" t="s">
        <v>125</v>
      </c>
    </row>
  </sheetData>
  <sheetProtection sheet="1" objects="1" scenarios="1"/>
  <hyperlinks>
    <hyperlink ref="B1" location="Zentrale!A7" display="Zentrale" xr:uid="{4A63075B-CDEA-40A1-A153-C9798741FA2E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&amp;C&amp;"Calibri,Standard"Aus XS100 - Jahres-Statistiken mit Excel  © Auvista Software Verlag München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1"/>
  <sheetViews>
    <sheetView showGridLines="0" showRowColHeaders="0" workbookViewId="0"/>
  </sheetViews>
  <sheetFormatPr baseColWidth="10" defaultRowHeight="12.75" x14ac:dyDescent="0.2"/>
  <cols>
    <col min="3" max="3" width="18.42578125" customWidth="1"/>
  </cols>
  <sheetData>
    <row r="1" spans="2:3" x14ac:dyDescent="0.2">
      <c r="B1" s="37" t="s">
        <v>130</v>
      </c>
      <c r="C1" s="1" t="s">
        <v>126</v>
      </c>
    </row>
  </sheetData>
  <sheetProtection sheet="1" objects="1" scenarios="1"/>
  <hyperlinks>
    <hyperlink ref="B1" location="Zentrale!A7" display="Zentrale" xr:uid="{D6128563-26D7-4A8C-BB8A-3F6DE2102F9B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&amp;C&amp;"Calibri,Standard"Aus XS100 - Jahres-Statistiken mit Excel  © Auvista Software Verlag München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10</vt:i4>
      </vt:variant>
      <vt:variant>
        <vt:lpstr>Diagramme</vt:lpstr>
      </vt:variant>
      <vt:variant>
        <vt:i4>5</vt:i4>
      </vt:variant>
      <vt:variant>
        <vt:lpstr>Benannte Bereiche</vt:lpstr>
      </vt:variant>
      <vt:variant>
        <vt:i4>9</vt:i4>
      </vt:variant>
    </vt:vector>
  </HeadingPairs>
  <TitlesOfParts>
    <vt:vector size="24" baseType="lpstr">
      <vt:lpstr>Zentrale</vt:lpstr>
      <vt:lpstr>Beschreibung</vt:lpstr>
      <vt:lpstr>A</vt:lpstr>
      <vt:lpstr>Eingabe</vt:lpstr>
      <vt:lpstr>Spalte_B=X-Achse</vt:lpstr>
      <vt:lpstr>Zeile_6=X-Achse</vt:lpstr>
      <vt:lpstr>Zeile_22=X-Achse</vt:lpstr>
      <vt:lpstr>Spalte_I=Y-Achse</vt:lpstr>
      <vt:lpstr>Netzvergleich</vt:lpstr>
      <vt:lpstr>Pin</vt:lpstr>
      <vt:lpstr>1</vt:lpstr>
      <vt:lpstr>2</vt:lpstr>
      <vt:lpstr>3</vt:lpstr>
      <vt:lpstr>4</vt:lpstr>
      <vt:lpstr>5</vt:lpstr>
      <vt:lpstr>A!Druckbereich</vt:lpstr>
      <vt:lpstr>Beschreibung!Druckbereich</vt:lpstr>
      <vt:lpstr>Eingabe!Druckbereich</vt:lpstr>
      <vt:lpstr>Netzvergleich!Druckbereich</vt:lpstr>
      <vt:lpstr>'Spalte_B=X-Achse'!Druckbereich</vt:lpstr>
      <vt:lpstr>'Spalte_I=Y-Achse'!Druckbereich</vt:lpstr>
      <vt:lpstr>'Zeile_22=X-Achse'!Druckbereich</vt:lpstr>
      <vt:lpstr>'Zeile_6=X-Achse'!Druckbereich</vt:lpstr>
      <vt:lpstr>Zentrale!Druckbereich</vt:lpstr>
    </vt:vector>
  </TitlesOfParts>
  <Company>Copyright Auvista Software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 Auswertungen einer Tabelle 5 Spalten x 12 Zeilen - Gratis-Datei zum Testen mit 2 x 12</dc:title>
  <dc:subject>Eingaben in 12 Zeilen und 5 Spalten gegliedert</dc:subject>
  <dc:creator>Thomas Pfeiffer</dc:creator>
  <cp:lastModifiedBy>Rafael</cp:lastModifiedBy>
  <cp:lastPrinted>2026-03-09T08:14:48Z</cp:lastPrinted>
  <dcterms:created xsi:type="dcterms:W3CDTF">1997-06-08T13:32:19Z</dcterms:created>
  <dcterms:modified xsi:type="dcterms:W3CDTF">2026-03-09T08:23:40Z</dcterms:modified>
</cp:coreProperties>
</file>