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_Sta_Son_Ja\Z_SC026\Aus_XZ180\Personaleinteilung\"/>
    </mc:Choice>
  </mc:AlternateContent>
  <xr:revisionPtr revIDLastSave="0" documentId="13_ncr:1_{F7D3CF6A-760F-4D65-A774-95D36DE83A3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Zentrale" sheetId="2" r:id="rId1"/>
    <sheet name="Dokumentation" sheetId="3" r:id="rId2"/>
    <sheet name="KWxy" sheetId="4" r:id="rId3"/>
    <sheet name="Beispiel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">[1]Zusammenfassung!$AA:$AA</definedName>
    <definedName name="AB">[1]Zusammenfassung!$AB:$AB</definedName>
    <definedName name="Abkürzung" localSheetId="1">#REF!</definedName>
    <definedName name="Abkürzung">#REF!</definedName>
    <definedName name="AD">[1]Zusammenfassung!$AD:$AD</definedName>
    <definedName name="Arno" localSheetId="1">[2]Jan!#REF!</definedName>
    <definedName name="Arno">[3]Übersicht!#REF!</definedName>
    <definedName name="B">[1]Zusammenfassung!$B:$B</definedName>
    <definedName name="CC">[1]Zusammenfassung!$C:$C</definedName>
    <definedName name="D">[1]Zusammenfassung!$D:$D</definedName>
    <definedName name="_xlnm.Print_Area" localSheetId="1">Dokumentation!$B$2:$J$52</definedName>
    <definedName name="_xlnm.Print_Area" localSheetId="0">Zentrale!$B$2:$I$48</definedName>
    <definedName name="_xlnm.Print_Titles" localSheetId="3">Beispiel!$P:$P</definedName>
    <definedName name="_xlnm.Print_Titles" localSheetId="2">KWxy!$P:$P</definedName>
    <definedName name="F">[1]Zusammenfassung!$F:$F</definedName>
    <definedName name="Feiertage">[4]Tabelle1!$A$1:$I$21</definedName>
    <definedName name="G">[1]Zusammenfassung!$G:$G</definedName>
    <definedName name="H">[1]Zusammenfassung!$H:$H</definedName>
    <definedName name="I">[1]Zusammenfassung!$I:$I</definedName>
    <definedName name="J">[1]Zusammenfassung!$J:$J</definedName>
    <definedName name="km" localSheetId="1">#REF!</definedName>
    <definedName name="km">#REF!</definedName>
    <definedName name="Kurse" localSheetId="1">#REF!</definedName>
    <definedName name="Kurse">#REF!</definedName>
    <definedName name="L">[1]Zusammenfassung!$L:$L</definedName>
    <definedName name="Monika" localSheetId="1">[2]Jan!#REF!</definedName>
    <definedName name="Monika">[3]Übersicht!#REF!</definedName>
    <definedName name="N">[1]Zusammenfassung!$N:$N</definedName>
    <definedName name="Name" localSheetId="1">#REF!</definedName>
    <definedName name="Name">#REF!</definedName>
    <definedName name="Norbert" localSheetId="1">[2]Jan!#REF!</definedName>
    <definedName name="Norbert">[3]Übersicht!#REF!</definedName>
    <definedName name="Ort" localSheetId="1">#REF!</definedName>
    <definedName name="Ort">#REF!</definedName>
    <definedName name="sdasdasd" localSheetId="0">[5]Sortiertabelle!$F$1:$F$65536</definedName>
    <definedName name="sdasdasd">[6]Sortiertabelle!$F$1:$F$65536</definedName>
    <definedName name="Sybille" localSheetId="1">[2]Jan!#REF!,[2]Jan!#REF!</definedName>
    <definedName name="Sybille">[3]Übersicht!#REF!,[3]Übersicht!#REF!</definedName>
    <definedName name="Umrechnungskurs" localSheetId="1">#REF!</definedName>
    <definedName name="Umrechnungskur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4" l="1"/>
  <c r="J5" i="4"/>
  <c r="I5" i="4"/>
  <c r="H5" i="4"/>
  <c r="G5" i="4"/>
  <c r="F5" i="4"/>
  <c r="EE4" i="4"/>
  <c r="ED4" i="4"/>
  <c r="EC4" i="4"/>
  <c r="EB4" i="4"/>
  <c r="EA4" i="4"/>
  <c r="DZ4" i="4"/>
  <c r="DY4" i="4"/>
  <c r="DX4" i="4"/>
  <c r="DW4" i="4"/>
  <c r="DV4" i="4"/>
  <c r="DU4" i="4"/>
  <c r="DT4" i="4"/>
  <c r="DS4" i="4"/>
  <c r="DR4" i="4"/>
  <c r="DQ4" i="4"/>
  <c r="DP4" i="4"/>
  <c r="DN4" i="4"/>
  <c r="DM4" i="4"/>
  <c r="DL4" i="4"/>
  <c r="DK4" i="4"/>
  <c r="DJ4" i="4"/>
  <c r="DI4" i="4"/>
  <c r="DH4" i="4"/>
  <c r="DG4" i="4"/>
  <c r="DF4" i="4"/>
  <c r="DE4" i="4"/>
  <c r="DD4" i="4"/>
  <c r="DC4" i="4"/>
  <c r="DB4" i="4"/>
  <c r="DA4" i="4"/>
  <c r="CZ4" i="4"/>
  <c r="CY4" i="4"/>
  <c r="CW4" i="4"/>
  <c r="CV4" i="4"/>
  <c r="CU4" i="4"/>
  <c r="CT4" i="4"/>
  <c r="CS4" i="4"/>
  <c r="CR4" i="4"/>
  <c r="CQ4" i="4"/>
  <c r="CP4" i="4"/>
  <c r="CO4" i="4"/>
  <c r="CN4" i="4"/>
  <c r="CM4" i="4"/>
  <c r="CL4" i="4"/>
  <c r="CK4" i="4"/>
  <c r="CJ4" i="4"/>
  <c r="CI4" i="4"/>
  <c r="CH4" i="4"/>
  <c r="CF4" i="4"/>
  <c r="CE4" i="4"/>
  <c r="CD4" i="4"/>
  <c r="CC4" i="4"/>
  <c r="CB4" i="4"/>
  <c r="CA4" i="4"/>
  <c r="BZ4" i="4"/>
  <c r="BY4" i="4"/>
  <c r="BX4" i="4"/>
  <c r="BW4" i="4"/>
  <c r="BV4" i="4"/>
  <c r="BU4" i="4"/>
  <c r="BT4" i="4"/>
  <c r="BS4" i="4"/>
  <c r="BR4" i="4"/>
  <c r="BQ4" i="4"/>
  <c r="BO4" i="4"/>
  <c r="BN4" i="4"/>
  <c r="BM4" i="4"/>
  <c r="BL4" i="4"/>
  <c r="BK4" i="4"/>
  <c r="BJ4" i="4"/>
  <c r="BI4" i="4"/>
  <c r="BH4" i="4"/>
  <c r="BG4" i="4"/>
  <c r="BF4" i="4"/>
  <c r="BE4" i="4"/>
  <c r="BD4" i="4"/>
  <c r="BC4" i="4"/>
  <c r="BB4" i="4"/>
  <c r="BA4" i="4"/>
  <c r="AZ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J5" i="1"/>
  <c r="K5" i="1"/>
  <c r="I5" i="1"/>
  <c r="H5" i="1"/>
  <c r="G5" i="1"/>
  <c r="D4" i="1"/>
  <c r="D4" i="4"/>
  <c r="EF13" i="4"/>
  <c r="DO13" i="4"/>
  <c r="CX13" i="4"/>
  <c r="CG13" i="4"/>
  <c r="BP13" i="4"/>
  <c r="AY13" i="4"/>
  <c r="AH13" i="4"/>
  <c r="P13" i="4"/>
  <c r="K13" i="4"/>
  <c r="J13" i="4"/>
  <c r="I13" i="4"/>
  <c r="H13" i="4"/>
  <c r="G13" i="4"/>
  <c r="F13" i="4"/>
  <c r="E13" i="4"/>
  <c r="EF12" i="4"/>
  <c r="DO12" i="4"/>
  <c r="CX12" i="4"/>
  <c r="CG12" i="4"/>
  <c r="BP12" i="4"/>
  <c r="AY12" i="4"/>
  <c r="AH12" i="4"/>
  <c r="P12" i="4"/>
  <c r="K12" i="4"/>
  <c r="J12" i="4"/>
  <c r="I12" i="4"/>
  <c r="H12" i="4"/>
  <c r="G12" i="4"/>
  <c r="F12" i="4"/>
  <c r="E12" i="4"/>
  <c r="EF11" i="4"/>
  <c r="DO11" i="4"/>
  <c r="CX11" i="4"/>
  <c r="CG11" i="4"/>
  <c r="BP11" i="4"/>
  <c r="AY11" i="4"/>
  <c r="AH11" i="4"/>
  <c r="P11" i="4"/>
  <c r="N11" i="4"/>
  <c r="K11" i="4"/>
  <c r="J11" i="4"/>
  <c r="I11" i="4"/>
  <c r="H11" i="4"/>
  <c r="G11" i="4"/>
  <c r="F11" i="4"/>
  <c r="E11" i="4"/>
  <c r="EF10" i="4"/>
  <c r="DO10" i="4"/>
  <c r="CX10" i="4"/>
  <c r="CG10" i="4"/>
  <c r="BP10" i="4"/>
  <c r="AY10" i="4"/>
  <c r="AH10" i="4"/>
  <c r="P10" i="4"/>
  <c r="K10" i="4"/>
  <c r="J10" i="4"/>
  <c r="I10" i="4"/>
  <c r="H10" i="4"/>
  <c r="G10" i="4"/>
  <c r="F10" i="4"/>
  <c r="E10" i="4"/>
  <c r="EF9" i="4"/>
  <c r="DO9" i="4"/>
  <c r="CX9" i="4"/>
  <c r="CG9" i="4"/>
  <c r="BP9" i="4"/>
  <c r="AY9" i="4"/>
  <c r="AH9" i="4"/>
  <c r="P9" i="4"/>
  <c r="K9" i="4"/>
  <c r="J9" i="4"/>
  <c r="I9" i="4"/>
  <c r="H9" i="4"/>
  <c r="G9" i="4"/>
  <c r="F9" i="4"/>
  <c r="E9" i="4"/>
  <c r="EF8" i="4"/>
  <c r="DO8" i="4"/>
  <c r="CX8" i="4"/>
  <c r="CG8" i="4"/>
  <c r="BP8" i="4"/>
  <c r="AY8" i="4"/>
  <c r="AH8" i="4"/>
  <c r="P8" i="4"/>
  <c r="K8" i="4"/>
  <c r="J8" i="4"/>
  <c r="I8" i="4"/>
  <c r="H8" i="4"/>
  <c r="G8" i="4"/>
  <c r="F8" i="4"/>
  <c r="E8" i="4"/>
  <c r="EF7" i="4"/>
  <c r="DO7" i="4"/>
  <c r="CX7" i="4"/>
  <c r="CG7" i="4"/>
  <c r="BP7" i="4"/>
  <c r="AY7" i="4"/>
  <c r="AH7" i="4"/>
  <c r="P7" i="4"/>
  <c r="K7" i="4"/>
  <c r="J7" i="4"/>
  <c r="I7" i="4"/>
  <c r="H7" i="4"/>
  <c r="G7" i="4"/>
  <c r="F7" i="4"/>
  <c r="E7" i="4"/>
  <c r="EF6" i="4"/>
  <c r="DO6" i="4"/>
  <c r="CX6" i="4"/>
  <c r="CG6" i="4"/>
  <c r="BP6" i="4"/>
  <c r="AY6" i="4"/>
  <c r="AH6" i="4"/>
  <c r="P6" i="4"/>
  <c r="K6" i="4"/>
  <c r="J6" i="4"/>
  <c r="I6" i="4"/>
  <c r="H6" i="4"/>
  <c r="G6" i="4"/>
  <c r="F6" i="4"/>
  <c r="E6" i="4"/>
  <c r="DV2" i="4"/>
  <c r="DU2" i="4"/>
  <c r="DT2" i="4"/>
  <c r="DS2" i="4"/>
  <c r="K3" i="4" s="1"/>
  <c r="DE2" i="4"/>
  <c r="DD2" i="4"/>
  <c r="DC2" i="4"/>
  <c r="DB2" i="4"/>
  <c r="J3" i="4" s="1"/>
  <c r="CN2" i="4"/>
  <c r="CM2" i="4"/>
  <c r="CL2" i="4"/>
  <c r="CK2" i="4"/>
  <c r="I3" i="4" s="1"/>
  <c r="BW2" i="4"/>
  <c r="BV2" i="4"/>
  <c r="BU2" i="4"/>
  <c r="BT2" i="4"/>
  <c r="H3" i="4" s="1"/>
  <c r="BF2" i="4"/>
  <c r="BE2" i="4"/>
  <c r="BD2" i="4"/>
  <c r="BC2" i="4"/>
  <c r="G3" i="4" s="1"/>
  <c r="AO2" i="4"/>
  <c r="AN2" i="4"/>
  <c r="AM2" i="4"/>
  <c r="AL2" i="4"/>
  <c r="F3" i="4" s="1"/>
  <c r="X2" i="4"/>
  <c r="W2" i="4"/>
  <c r="V2" i="4"/>
  <c r="U2" i="4"/>
  <c r="E3" i="4" s="1"/>
  <c r="E5" i="4" l="1"/>
  <c r="M5" i="4" s="1"/>
  <c r="O11" i="4"/>
  <c r="M12" i="4"/>
  <c r="M8" i="4"/>
  <c r="M6" i="4"/>
  <c r="N6" i="4" s="1"/>
  <c r="O6" i="4" s="1"/>
  <c r="M10" i="4"/>
  <c r="M7" i="4"/>
  <c r="M9" i="4"/>
  <c r="M11" i="4"/>
  <c r="O12" i="4"/>
  <c r="M13" i="4"/>
  <c r="N13" i="4" s="1"/>
  <c r="O13" i="4" s="1"/>
  <c r="N8" i="4"/>
  <c r="O8" i="4" s="1"/>
  <c r="N10" i="4"/>
  <c r="O10" i="4" s="1"/>
  <c r="N12" i="4"/>
  <c r="N7" i="4"/>
  <c r="O7" i="4" s="1"/>
  <c r="N9" i="4"/>
  <c r="O9" i="4" s="1"/>
  <c r="DV2" i="1" l="1"/>
  <c r="DU2" i="1"/>
  <c r="DT2" i="1"/>
  <c r="DE2" i="1"/>
  <c r="DD2" i="1"/>
  <c r="DC2" i="1"/>
  <c r="CN2" i="1"/>
  <c r="CM2" i="1"/>
  <c r="CL2" i="1"/>
  <c r="BW2" i="1"/>
  <c r="BV2" i="1"/>
  <c r="BU2" i="1"/>
  <c r="BF2" i="1"/>
  <c r="BE2" i="1"/>
  <c r="BD2" i="1"/>
  <c r="AO2" i="1"/>
  <c r="AN2" i="1"/>
  <c r="AM2" i="1"/>
  <c r="X2" i="1"/>
  <c r="W2" i="1"/>
  <c r="V2" i="1"/>
  <c r="U2" i="1"/>
  <c r="DS2" i="1"/>
  <c r="DB2" i="1"/>
  <c r="CK2" i="1"/>
  <c r="BT2" i="1"/>
  <c r="AL2" i="1"/>
  <c r="BC2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EF6" i="1"/>
  <c r="J6" i="1"/>
  <c r="DO6" i="1"/>
  <c r="EF13" i="1"/>
  <c r="EF12" i="1"/>
  <c r="EF11" i="1"/>
  <c r="EF10" i="1"/>
  <c r="EF9" i="1"/>
  <c r="EF8" i="1"/>
  <c r="EF7" i="1"/>
  <c r="DO13" i="1"/>
  <c r="DO12" i="1"/>
  <c r="DO11" i="1"/>
  <c r="DO10" i="1"/>
  <c r="DO9" i="1"/>
  <c r="DO8" i="1"/>
  <c r="DO7" i="1"/>
  <c r="CX13" i="1"/>
  <c r="CX12" i="1"/>
  <c r="CX11" i="1"/>
  <c r="CX10" i="1"/>
  <c r="CX9" i="1"/>
  <c r="CX8" i="1"/>
  <c r="CX7" i="1"/>
  <c r="CX6" i="1"/>
  <c r="CG13" i="1"/>
  <c r="CG12" i="1"/>
  <c r="CG11" i="1"/>
  <c r="CG10" i="1"/>
  <c r="CG9" i="1"/>
  <c r="CG8" i="1"/>
  <c r="CG7" i="1"/>
  <c r="CG6" i="1"/>
  <c r="BP13" i="1"/>
  <c r="BP12" i="1"/>
  <c r="BP11" i="1"/>
  <c r="BP10" i="1"/>
  <c r="BP9" i="1"/>
  <c r="BP8" i="1"/>
  <c r="BP7" i="1"/>
  <c r="BP6" i="1"/>
  <c r="AY6" i="1"/>
  <c r="AY13" i="1"/>
  <c r="AY12" i="1"/>
  <c r="AY11" i="1"/>
  <c r="AY10" i="1"/>
  <c r="AY9" i="1"/>
  <c r="AY8" i="1"/>
  <c r="AY7" i="1"/>
  <c r="N11" i="1"/>
  <c r="I7" i="1"/>
  <c r="I8" i="1"/>
  <c r="I9" i="1"/>
  <c r="I10" i="1"/>
  <c r="I11" i="1"/>
  <c r="I12" i="1"/>
  <c r="I13" i="1"/>
  <c r="I6" i="1"/>
  <c r="H7" i="1"/>
  <c r="H8" i="1"/>
  <c r="H9" i="1"/>
  <c r="H10" i="1"/>
  <c r="H11" i="1"/>
  <c r="H12" i="1"/>
  <c r="H13" i="1"/>
  <c r="H6" i="1"/>
  <c r="G13" i="1"/>
  <c r="G12" i="1"/>
  <c r="G11" i="1"/>
  <c r="G10" i="1"/>
  <c r="G9" i="1"/>
  <c r="G8" i="1"/>
  <c r="G7" i="1"/>
  <c r="G6" i="1"/>
  <c r="F7" i="1"/>
  <c r="F8" i="1"/>
  <c r="F5" i="1" s="1"/>
  <c r="F9" i="1"/>
  <c r="F10" i="1"/>
  <c r="F11" i="1"/>
  <c r="F12" i="1"/>
  <c r="F13" i="1"/>
  <c r="F6" i="1"/>
  <c r="E7" i="1"/>
  <c r="E6" i="1"/>
  <c r="AH7" i="1"/>
  <c r="AH8" i="1"/>
  <c r="AH9" i="1"/>
  <c r="AH10" i="1"/>
  <c r="AH11" i="1"/>
  <c r="AH12" i="1"/>
  <c r="AH13" i="1"/>
  <c r="AH6" i="1"/>
  <c r="E8" i="1"/>
  <c r="E9" i="1"/>
  <c r="E10" i="1"/>
  <c r="E11" i="1"/>
  <c r="E12" i="1"/>
  <c r="E13" i="1"/>
  <c r="E5" i="1" s="1"/>
  <c r="P7" i="1"/>
  <c r="P8" i="1"/>
  <c r="P9" i="1"/>
  <c r="P10" i="1"/>
  <c r="P11" i="1"/>
  <c r="P12" i="1"/>
  <c r="P13" i="1"/>
  <c r="P6" i="1"/>
  <c r="M11" i="1" l="1"/>
  <c r="M6" i="1"/>
  <c r="O11" i="1"/>
  <c r="O12" i="1"/>
  <c r="M13" i="1"/>
  <c r="N13" i="1" s="1"/>
  <c r="O13" i="1" s="1"/>
  <c r="M7" i="1"/>
  <c r="N7" i="1" s="1"/>
  <c r="O7" i="1" s="1"/>
  <c r="M9" i="1"/>
  <c r="N9" i="1" s="1"/>
  <c r="O9" i="1" s="1"/>
  <c r="M8" i="1"/>
  <c r="N8" i="1" s="1"/>
  <c r="O8" i="1" s="1"/>
  <c r="M10" i="1"/>
  <c r="N10" i="1" s="1"/>
  <c r="O10" i="1" s="1"/>
  <c r="M12" i="1"/>
  <c r="N12" i="1" s="1"/>
  <c r="N6" i="1"/>
  <c r="O6" i="1" s="1"/>
  <c r="M5" i="1" l="1"/>
</calcChain>
</file>

<file path=xl/sharedStrings.xml><?xml version="1.0" encoding="utf-8"?>
<sst xmlns="http://schemas.openxmlformats.org/spreadsheetml/2006/main" count="135" uniqueCount="108">
  <si>
    <t>Müller</t>
  </si>
  <si>
    <t>Meier</t>
  </si>
  <si>
    <t>Schmid</t>
  </si>
  <si>
    <t>Lang</t>
  </si>
  <si>
    <t>Kerner</t>
  </si>
  <si>
    <t>Schulze</t>
  </si>
  <si>
    <t>Klein</t>
  </si>
  <si>
    <t>Mo</t>
  </si>
  <si>
    <t>Di</t>
  </si>
  <si>
    <t>Mi</t>
  </si>
  <si>
    <t>Do</t>
  </si>
  <si>
    <t>Fr</t>
  </si>
  <si>
    <t>Sa</t>
  </si>
  <si>
    <t>So</t>
  </si>
  <si>
    <t>Woche</t>
  </si>
  <si>
    <t>h/Wo</t>
  </si>
  <si>
    <t>Vorgabe</t>
  </si>
  <si>
    <t>Anzahl</t>
  </si>
  <si>
    <t>Ludwig</t>
  </si>
  <si>
    <t>Summe der Stunden</t>
  </si>
  <si>
    <t>Namen</t>
  </si>
  <si>
    <t>&gt;</t>
  </si>
  <si>
    <t>Anzahl der Mita / h &gt;</t>
  </si>
  <si>
    <t xml:space="preserve">Datum Montag: </t>
  </si>
  <si>
    <t>Nimm Auvista</t>
  </si>
  <si>
    <r>
      <t xml:space="preserve">Nimm </t>
    </r>
    <r>
      <rPr>
        <b/>
        <sz val="35"/>
        <color indexed="8"/>
        <rFont val="Calibri"/>
        <family val="2"/>
      </rPr>
      <t>Au</t>
    </r>
    <r>
      <rPr>
        <b/>
        <sz val="35"/>
        <color indexed="10"/>
        <rFont val="Calibri"/>
        <family val="2"/>
      </rPr>
      <t>vis</t>
    </r>
    <r>
      <rPr>
        <b/>
        <sz val="35"/>
        <color indexed="8"/>
        <rFont val="Calibri"/>
        <family val="2"/>
      </rPr>
      <t>ta</t>
    </r>
  </si>
  <si>
    <t>Eine Excel-Anwendung aus XZ180 Personalplanung für Excel</t>
  </si>
  <si>
    <t>Zentrale</t>
  </si>
  <si>
    <t>Zentrale Seite</t>
  </si>
  <si>
    <t>Urheber</t>
  </si>
  <si>
    <t>Hinweis auf das Urheberrecht</t>
  </si>
  <si>
    <t>Dokumentation</t>
  </si>
  <si>
    <t>Beschreibung - Dokumentation dieser Excel-Anwendung</t>
  </si>
  <si>
    <t>Beispiel</t>
  </si>
  <si>
    <t>Beispiel, wie Wochenplan ausgefüllt werden könnte</t>
  </si>
  <si>
    <t>Die größte Sammlung an makrofreien deutschen Excel-Anwendungen</t>
  </si>
  <si>
    <r>
      <t>für den professionellen Excel-Einsatz finden Sie unter  https://www.au</t>
    </r>
    <r>
      <rPr>
        <sz val="10"/>
        <color indexed="10"/>
        <rFont val="Calibri"/>
        <family val="2"/>
      </rPr>
      <t>vis</t>
    </r>
    <r>
      <rPr>
        <sz val="10"/>
        <rFont val="Calibri"/>
        <family val="2"/>
      </rPr>
      <t>ta.de.</t>
    </r>
  </si>
  <si>
    <t>Unsere Excel-Anwendungen sind nach speziellen Kundenwünschen entwickelt und</t>
  </si>
  <si>
    <t>kompatibel von Excel 2007 bis 2021 / 365 und höher. Wir freuen uns auf Ihren Besuch.</t>
  </si>
  <si>
    <t>Auvista Software Verlag</t>
  </si>
  <si>
    <t>Habacher Str. 1</t>
  </si>
  <si>
    <t>81377 München</t>
  </si>
  <si>
    <t>++49 / (0)89 / 98 29 05 73</t>
  </si>
  <si>
    <r>
      <t>https://www.Au</t>
    </r>
    <r>
      <rPr>
        <sz val="10"/>
        <color indexed="10"/>
        <rFont val="Calibri"/>
        <family val="2"/>
      </rPr>
      <t>vis</t>
    </r>
    <r>
      <rPr>
        <sz val="10"/>
        <color indexed="8"/>
        <rFont val="Calibri"/>
        <family val="2"/>
      </rPr>
      <t>ta.de</t>
    </r>
  </si>
  <si>
    <r>
      <t>info@Au</t>
    </r>
    <r>
      <rPr>
        <sz val="10"/>
        <color indexed="10"/>
        <rFont val="Calibri"/>
        <family val="2"/>
      </rPr>
      <t>vis</t>
    </r>
    <r>
      <rPr>
        <sz val="10"/>
        <color indexed="8"/>
        <rFont val="Calibri"/>
        <family val="2"/>
      </rPr>
      <t>ta.de</t>
    </r>
  </si>
  <si>
    <t>Nach oben</t>
  </si>
  <si>
    <t>Alle Rechte vorbehalten. Diese Vorlagen einschließlich aller ihrer Teile sind</t>
  </si>
  <si>
    <t xml:space="preserve">urheberrechtlich geschützt. Jede Verwertung außerhalb des Urhebergesetzes </t>
  </si>
  <si>
    <t>und strafbar. Dies gilt insbesondere für Reproduktionen, Übersetzungen,</t>
  </si>
  <si>
    <t>Vervielfältigungen, Verbreitungen und Verarbeitungen in elektronischen Systemen.</t>
  </si>
  <si>
    <t>© Auvista - Urlaubsplaner mit Übersicht über alle Fehltage</t>
  </si>
  <si>
    <t>Diese Beschreibung bezieht sich auf die ungeschützte Datei, wie sie nur mit</t>
  </si>
  <si>
    <t>Wichtiger</t>
  </si>
  <si>
    <r>
      <t xml:space="preserve">In den Tabellen dieser Arbeitsmappe gilt es </t>
    </r>
    <r>
      <rPr>
        <b/>
        <sz val="10"/>
        <color indexed="10"/>
        <rFont val="Calibri"/>
        <family val="2"/>
        <scheme val="minor"/>
      </rPr>
      <t>folgende</t>
    </r>
    <r>
      <rPr>
        <sz val="10"/>
        <rFont val="Calibri"/>
        <family val="2"/>
        <scheme val="minor"/>
      </rPr>
      <t xml:space="preserve"> Grundregeln zu beachten:</t>
    </r>
  </si>
  <si>
    <t>Hinweis</t>
  </si>
  <si>
    <r>
      <t xml:space="preserve">Zahlen </t>
    </r>
    <r>
      <rPr>
        <b/>
        <sz val="14"/>
        <color indexed="10"/>
        <rFont val="Calibri"/>
        <family val="2"/>
        <scheme val="minor"/>
      </rPr>
      <t>nie</t>
    </r>
    <r>
      <rPr>
        <sz val="14"/>
        <rFont val="Calibri"/>
        <family val="2"/>
        <scheme val="minor"/>
      </rPr>
      <t xml:space="preserve"> verschieben</t>
    </r>
    <r>
      <rPr>
        <sz val="10"/>
        <rFont val="Calibri"/>
        <family val="2"/>
        <scheme val="minor"/>
      </rPr>
      <t>, wenn Sie sich vertippt haben.</t>
    </r>
  </si>
  <si>
    <t>Überschreiben Sie die Zahlen oder, falls Sie in das falsche Feld</t>
  </si>
  <si>
    <t xml:space="preserve">eingetragen haben, löschen Sie die Zahl und tragen sie in das </t>
  </si>
  <si>
    <t>richtige Feld ein. Excel verliert sonst die Feldbezüge.</t>
  </si>
  <si>
    <t>Sollten sich die Bezüge bereits verloren haben, Sie sehen dann viele</t>
  </si>
  <si>
    <t>####-Zeichen, drucken Sie das bestehende Zwischenergebnis aus</t>
  </si>
  <si>
    <t>und verlassen die Datei ohne zu speichern. Öffnen Sie sie danach wieder</t>
  </si>
  <si>
    <t>neu, haben sie zumindest den Ausgangszustand wieder. Wenn Sie in Excel</t>
  </si>
  <si>
    <t>fit sind, können Sie in den ungeschützten Tabellen auch die Formeln richten.</t>
  </si>
  <si>
    <r>
      <t xml:space="preserve">Eintragungen sind nur in </t>
    </r>
    <r>
      <rPr>
        <sz val="10"/>
        <color indexed="10"/>
        <rFont val="Calibri"/>
        <family val="2"/>
        <scheme val="minor"/>
      </rPr>
      <t>weißen</t>
    </r>
    <r>
      <rPr>
        <sz val="10"/>
        <rFont val="Calibri"/>
        <family val="2"/>
        <scheme val="minor"/>
      </rPr>
      <t xml:space="preserve"> Zellen vorgesehen.</t>
    </r>
  </si>
  <si>
    <t>Personaleinteilung in Wochenplänen</t>
  </si>
  <si>
    <t>KWxy</t>
  </si>
  <si>
    <t>Kopiervorlage für Kalenderwochen</t>
  </si>
  <si>
    <t>kann durch "Blattzeilen einfügen" und "Ziehen und Kopieren" der Formeln auf beliebig</t>
  </si>
  <si>
    <t>viele Mitarbeiter erweitert werden.</t>
  </si>
  <si>
    <t>Um die Übersicht in den einzelnen Gruppen oder Abteilungen besser umzusetzen,</t>
  </si>
  <si>
    <t>kann man sich diese Vorlage auch häufiger kopieren.</t>
  </si>
  <si>
    <t>Personaleinteilung - zum Erstellen von Dienstplänen</t>
  </si>
  <si>
    <t>© Auvista - Vorlage zum Erstellen von Dienstplänen</t>
  </si>
  <si>
    <t>Zur Handhabung in wenigen Worten:</t>
  </si>
  <si>
    <t>Alle Ein- und Ausgaben finden im Blatt KWxy statt. Vor der ersten Eintragung</t>
  </si>
  <si>
    <t>kopiert man sich diese Datei, um immer wieder neu auf weitere Kopien davon</t>
  </si>
  <si>
    <t>zugreifen zu können.</t>
  </si>
  <si>
    <t>Falls Sie die Planungen monatlich, quartalsmäßig oder in Jahresdateien ablegen</t>
  </si>
  <si>
    <t>möchten, können Sie die Tabelle KWxy über /Start/Format/Blatt kopieren/</t>
  </si>
  <si>
    <t>Nicht benötigte Zeilen und Spalten kann man über /Start/Format/ ausblenden.</t>
  </si>
  <si>
    <t>auch innerhalb der Arbeitsmappe kopieren und die jeweilige Kopie über Doppelklick</t>
  </si>
  <si>
    <t>auf der Reiterbeschriftung diese entsprechend umbenennen.</t>
  </si>
  <si>
    <t xml:space="preserve">Woche gelten soll. </t>
  </si>
  <si>
    <t>In der Zelle D2 trägt man das Datum des Montags ein, für den die entsprechende</t>
  </si>
  <si>
    <t>Durch diese Angabe wird Ihnen rechts neben der Wochenübersicht ein "Ü" eingeblendet,</t>
  </si>
  <si>
    <t>die Anzahl der zu planenden Wochenstunden des jeweiligen Mitarbeitenden.</t>
  </si>
  <si>
    <t>wenn für den jeweiligen Mitarbeiter die Summe der in den Arbeitstagen</t>
  </si>
  <si>
    <t>eingetragenen Stunden die Wochenarbeitszeit überschreitet.</t>
  </si>
  <si>
    <t>Darunter in Spalte D trägt man die Namen der Mitarbeiter ein. Links daneben in Spalte B</t>
  </si>
  <si>
    <t>Uhrzeiten / h &gt;</t>
  </si>
  <si>
    <t>Rechts in den weißen Tagesfeldern trägt man für jeden Mitarbeiter zu jeder</t>
  </si>
  <si>
    <t>Beispiel, wie die Eintragungen aussehen können. In diesem Beispiel sind</t>
  </si>
  <si>
    <t>nicht benötigte Zeilen und Spalten ausgeblendet - in diesem Fall Stunden</t>
  </si>
  <si>
    <t>am Morgen, um 21 Uhr, der Sonntag und nicht benötigte Mitarbeiter-Zeilen.</t>
  </si>
  <si>
    <t>geplanten Stunde die Zahl 1 ein. Auch Teilstunden sind möglich. Die sich ergebenden</t>
  </si>
  <si>
    <t>Summen und Anzahlen kann man außerhalb der weißen Eingabefeldern ablesen.</t>
  </si>
  <si>
    <t>Nicht benötigte Zeilen und Spalten sind ausgeblendet.</t>
  </si>
  <si>
    <t xml:space="preserve">ist wesentlich umfangreicher und wird bei Bestellung ohne Blattschutz, modifizier- und erweiterbar ausgeliefert.     </t>
  </si>
  <si>
    <t xml:space="preserve">Die geschützte Gratisdatei ist zum Testen auf 8 Mitarbeiter begrenzt. Die über XZ180 erwerbbare Datei               </t>
  </si>
  <si>
    <t>Link zur Präsentation XZ180 "Digitale Personalplaner"</t>
  </si>
  <si>
    <t>Nicht benötigte Zeilen und Spalten über /Start/Format/ ausblenden.</t>
  </si>
  <si>
    <t>Tipps</t>
  </si>
  <si>
    <t>Copyright © Auvista Software Verlag, Fachverlag für MS-Excel, München 2025</t>
  </si>
  <si>
    <t>ist ohne schriftliche Zustimmung des Auvista Software Verlages unzulässig</t>
  </si>
  <si>
    <r>
      <rPr>
        <b/>
        <sz val="10"/>
        <color rgb="FFFF0000"/>
        <rFont val="Calibri"/>
        <family val="2"/>
        <scheme val="minor"/>
      </rPr>
      <t>Diese Datei ist für bis zu 30 Mitarbeiter vorbereitet</t>
    </r>
    <r>
      <rPr>
        <sz val="10"/>
        <rFont val="Calibri"/>
        <family val="2"/>
        <scheme val="minor"/>
      </rPr>
      <t>. Die ungeschützte Originaldatei</t>
    </r>
  </si>
  <si>
    <t xml:space="preserve">der Originaldatei im Album XZ180 "Digitale Personalplaner" bei Auvista </t>
  </si>
  <si>
    <t>erworben werden kann.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</si>
</sst>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_ ;[Red]\-0.00\ "/>
    <numFmt numFmtId="165" formatCode="ddd"/>
    <numFmt numFmtId="166" formatCode="dd/"/>
    <numFmt numFmtId="167" formatCode="mm/"/>
    <numFmt numFmtId="168" formatCode="yy"/>
    <numFmt numFmtId="169" formatCode="#,##0.00_ ;[Red]\-#,##0.00\ "/>
  </numFmts>
  <fonts count="3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"/>
      <color theme="0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sz val="1"/>
      <color theme="0" tint="-4.9989318521683403E-2"/>
      <name val="Calibri"/>
      <family val="2"/>
      <scheme val="minor"/>
    </font>
    <font>
      <sz val="10"/>
      <color indexed="5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5"/>
      <color indexed="8"/>
      <name val="Calibri"/>
      <family val="2"/>
    </font>
    <font>
      <b/>
      <sz val="35"/>
      <color indexed="10"/>
      <name val="Calibri"/>
      <family val="2"/>
    </font>
    <font>
      <sz val="10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name val="Calibri"/>
      <family val="2"/>
    </font>
    <font>
      <b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0"/>
      <name val="Calibri"/>
      <family val="2"/>
    </font>
    <font>
      <u/>
      <sz val="8.3000000000000007"/>
      <color indexed="12"/>
      <name val="Times New Roman"/>
      <family val="1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0.3"/>
      <color indexed="12"/>
      <name val="Times New Roman"/>
      <family val="1"/>
    </font>
    <font>
      <sz val="1"/>
      <color indexed="9"/>
      <name val="Calibri"/>
      <family val="2"/>
      <scheme val="minor"/>
    </font>
    <font>
      <b/>
      <sz val="8"/>
      <color indexed="31"/>
      <name val="Calibri"/>
      <family val="2"/>
      <scheme val="minor"/>
    </font>
    <font>
      <b/>
      <sz val="10"/>
      <color indexed="13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70">
    <border>
      <left/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7" tint="0.79998168889431442"/>
      </right>
      <top/>
      <bottom style="thin">
        <color theme="0" tint="-0.14996795556505021"/>
      </bottom>
      <diagonal/>
    </border>
    <border>
      <left/>
      <right style="medium">
        <color theme="7" tint="0.7999816888943144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7" tint="0.79998168889431442"/>
      </right>
      <top style="thin">
        <color theme="0" tint="-0.14996795556505021"/>
      </top>
      <bottom/>
      <diagonal/>
    </border>
    <border>
      <left/>
      <right style="medium">
        <color theme="7" tint="0.59996337778862885"/>
      </right>
      <top/>
      <bottom style="thin">
        <color theme="0" tint="-0.14996795556505021"/>
      </bottom>
      <diagonal/>
    </border>
    <border>
      <left/>
      <right style="medium">
        <color theme="7" tint="0.5999633777886288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7" tint="0.59996337778862885"/>
      </right>
      <top style="thin">
        <color theme="0" tint="-0.14996795556505021"/>
      </top>
      <bottom/>
      <diagonal/>
    </border>
    <border>
      <left/>
      <right style="medium">
        <color theme="7" tint="0.39994506668294322"/>
      </right>
      <top/>
      <bottom style="thin">
        <color theme="0" tint="-0.14996795556505021"/>
      </bottom>
      <diagonal/>
    </border>
    <border>
      <left/>
      <right style="medium">
        <color theme="7" tint="0.399945066682943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7" tint="0.39994506668294322"/>
      </right>
      <top style="thin">
        <color theme="0" tint="-0.14996795556505021"/>
      </top>
      <bottom/>
      <diagonal/>
    </border>
    <border>
      <left/>
      <right style="medium">
        <color theme="7" tint="-0.24994659260841701"/>
      </right>
      <top/>
      <bottom style="thin">
        <color theme="0" tint="-0.14996795556505021"/>
      </bottom>
      <diagonal/>
    </border>
    <border>
      <left/>
      <right style="medium">
        <color theme="7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7" tint="-0.24994659260841701"/>
      </right>
      <top style="thin">
        <color theme="0" tint="-0.14996795556505021"/>
      </top>
      <bottom/>
      <diagonal/>
    </border>
    <border>
      <left/>
      <right style="medium">
        <color theme="7" tint="-0.499984740745262"/>
      </right>
      <top/>
      <bottom style="thin">
        <color theme="0" tint="-0.14996795556505021"/>
      </bottom>
      <diagonal/>
    </border>
    <border>
      <left/>
      <right style="medium">
        <color theme="7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7" tint="-0.499984740745262"/>
      </right>
      <top style="thin">
        <color theme="0" tint="-0.14996795556505021"/>
      </top>
      <bottom/>
      <diagonal/>
    </border>
    <border>
      <left/>
      <right style="medium">
        <color rgb="FF7030A0"/>
      </right>
      <top/>
      <bottom style="thin">
        <color theme="0" tint="-0.14996795556505021"/>
      </bottom>
      <diagonal/>
    </border>
    <border>
      <left/>
      <right style="medium">
        <color rgb="FF7030A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rgb="FF7030A0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mediumDashDot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DashDot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mediumDashDot">
        <color auto="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mediumDashDot">
        <color auto="1"/>
      </top>
      <bottom style="thin">
        <color theme="0" tint="-0.14996795556505021"/>
      </bottom>
      <diagonal/>
    </border>
    <border>
      <left/>
      <right/>
      <top style="mediumDashDot">
        <color auto="1"/>
      </top>
      <bottom style="thin">
        <color theme="0" tint="-0.14996795556505021"/>
      </bottom>
      <diagonal/>
    </border>
    <border>
      <left/>
      <right style="medium">
        <color theme="7" tint="0.79998168889431442"/>
      </right>
      <top style="mediumDashDot">
        <color auto="1"/>
      </top>
      <bottom style="thin">
        <color theme="0" tint="-0.14996795556505021"/>
      </bottom>
      <diagonal/>
    </border>
    <border>
      <left/>
      <right style="medium">
        <color theme="7" tint="0.59996337778862885"/>
      </right>
      <top style="mediumDashDot">
        <color auto="1"/>
      </top>
      <bottom style="thin">
        <color theme="0" tint="-0.14996795556505021"/>
      </bottom>
      <diagonal/>
    </border>
    <border>
      <left/>
      <right style="medium">
        <color theme="7" tint="0.39994506668294322"/>
      </right>
      <top style="mediumDashDot">
        <color auto="1"/>
      </top>
      <bottom style="thin">
        <color theme="0" tint="-0.14996795556505021"/>
      </bottom>
      <diagonal/>
    </border>
    <border>
      <left/>
      <right style="medium">
        <color theme="7" tint="-0.24994659260841701"/>
      </right>
      <top style="mediumDashDot">
        <color auto="1"/>
      </top>
      <bottom style="thin">
        <color theme="0" tint="-0.14996795556505021"/>
      </bottom>
      <diagonal/>
    </border>
    <border>
      <left/>
      <right style="medium">
        <color theme="7" tint="-0.499984740745262"/>
      </right>
      <top style="mediumDashDot">
        <color auto="1"/>
      </top>
      <bottom style="thin">
        <color theme="0" tint="-0.14996795556505021"/>
      </bottom>
      <diagonal/>
    </border>
    <border>
      <left/>
      <right style="medium">
        <color rgb="FF7030A0"/>
      </right>
      <top style="mediumDashDot">
        <color auto="1"/>
      </top>
      <bottom style="thin">
        <color theme="0" tint="-0.14996795556505021"/>
      </bottom>
      <diagonal/>
    </border>
    <border>
      <left/>
      <right/>
      <top/>
      <bottom style="mediumDashDot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DashDot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DashDot">
        <color auto="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mediumDashDot">
        <color auto="1"/>
      </bottom>
      <diagonal/>
    </border>
    <border>
      <left style="thin">
        <color theme="0" tint="-0.14996795556505021"/>
      </left>
      <right/>
      <top/>
      <bottom style="mediumDashDot">
        <color auto="1"/>
      </bottom>
      <diagonal/>
    </border>
    <border>
      <left/>
      <right/>
      <top style="thin">
        <color theme="0" tint="-0.14996795556505021"/>
      </top>
      <bottom style="mediumDashDot">
        <color auto="1"/>
      </bottom>
      <diagonal/>
    </border>
    <border>
      <left/>
      <right style="medium">
        <color theme="7" tint="0.79998168889431442"/>
      </right>
      <top style="thin">
        <color theme="0" tint="-0.14996795556505021"/>
      </top>
      <bottom style="mediumDashDot">
        <color auto="1"/>
      </bottom>
      <diagonal/>
    </border>
    <border>
      <left/>
      <right style="medium">
        <color theme="7" tint="0.59996337778862885"/>
      </right>
      <top style="thin">
        <color theme="0" tint="-0.14996795556505021"/>
      </top>
      <bottom style="mediumDashDot">
        <color auto="1"/>
      </bottom>
      <diagonal/>
    </border>
    <border>
      <left/>
      <right style="medium">
        <color theme="7" tint="0.39994506668294322"/>
      </right>
      <top style="thin">
        <color theme="0" tint="-0.14996795556505021"/>
      </top>
      <bottom style="mediumDashDot">
        <color auto="1"/>
      </bottom>
      <diagonal/>
    </border>
    <border>
      <left/>
      <right style="medium">
        <color theme="7" tint="-0.24994659260841701"/>
      </right>
      <top style="thin">
        <color theme="0" tint="-0.14996795556505021"/>
      </top>
      <bottom style="mediumDashDot">
        <color auto="1"/>
      </bottom>
      <diagonal/>
    </border>
    <border>
      <left/>
      <right style="medium">
        <color theme="7" tint="-0.499984740745262"/>
      </right>
      <top style="thin">
        <color theme="0" tint="-0.14996795556505021"/>
      </top>
      <bottom style="mediumDashDot">
        <color auto="1"/>
      </bottom>
      <diagonal/>
    </border>
    <border>
      <left/>
      <right style="medium">
        <color rgb="FF7030A0"/>
      </right>
      <top style="thin">
        <color theme="0" tint="-0.14996795556505021"/>
      </top>
      <bottom style="mediumDashDot">
        <color auto="1"/>
      </bottom>
      <diagonal/>
    </border>
  </borders>
  <cellStyleXfs count="18">
    <xf numFmtId="0" fontId="0" fillId="0" borderId="0"/>
    <xf numFmtId="0" fontId="2" fillId="0" borderId="0" applyProtection="0"/>
    <xf numFmtId="0" fontId="4" fillId="0" borderId="0"/>
    <xf numFmtId="0" fontId="4" fillId="0" borderId="0"/>
    <xf numFmtId="0" fontId="2" fillId="0" borderId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6" fillId="0" borderId="0" applyNumberFormat="0" applyFill="0" applyBorder="0" applyAlignment="0" applyProtection="0"/>
  </cellStyleXfs>
  <cellXfs count="185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right"/>
      <protection hidden="1"/>
    </xf>
    <xf numFmtId="0" fontId="0" fillId="0" borderId="0" xfId="0" applyProtection="1">
      <protection hidden="1"/>
    </xf>
    <xf numFmtId="164" fontId="0" fillId="2" borderId="0" xfId="0" applyNumberFormat="1" applyFill="1" applyProtection="1">
      <protection hidden="1"/>
    </xf>
    <xf numFmtId="16" fontId="0" fillId="2" borderId="0" xfId="0" applyNumberFormat="1" applyFill="1" applyAlignment="1" applyProtection="1">
      <alignment horizontal="right"/>
      <protection hidden="1"/>
    </xf>
    <xf numFmtId="0" fontId="0" fillId="2" borderId="0" xfId="0" applyFill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3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6" xfId="0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14" fontId="0" fillId="2" borderId="0" xfId="0" applyNumberFormat="1" applyFill="1" applyAlignment="1" applyProtection="1">
      <alignment horizontal="right"/>
      <protection hidden="1"/>
    </xf>
    <xf numFmtId="165" fontId="0" fillId="2" borderId="0" xfId="0" applyNumberFormat="1" applyFill="1" applyProtection="1">
      <protection hidden="1"/>
    </xf>
    <xf numFmtId="0" fontId="0" fillId="2" borderId="4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0" fillId="2" borderId="12" xfId="0" applyFill="1" applyBorder="1" applyProtection="1">
      <protection hidden="1"/>
    </xf>
    <xf numFmtId="0" fontId="0" fillId="2" borderId="13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0" fillId="2" borderId="15" xfId="0" applyFill="1" applyBorder="1" applyProtection="1">
      <protection hidden="1"/>
    </xf>
    <xf numFmtId="0" fontId="0" fillId="2" borderId="16" xfId="0" applyFill="1" applyBorder="1" applyProtection="1">
      <protection hidden="1"/>
    </xf>
    <xf numFmtId="0" fontId="0" fillId="2" borderId="17" xfId="0" applyFill="1" applyBorder="1" applyProtection="1">
      <protection hidden="1"/>
    </xf>
    <xf numFmtId="0" fontId="0" fillId="2" borderId="18" xfId="0" applyFill="1" applyBorder="1" applyProtection="1">
      <protection hidden="1"/>
    </xf>
    <xf numFmtId="0" fontId="0" fillId="2" borderId="19" xfId="0" applyFill="1" applyBorder="1" applyProtection="1">
      <protection hidden="1"/>
    </xf>
    <xf numFmtId="0" fontId="0" fillId="2" borderId="20" xfId="0" applyFill="1" applyBorder="1" applyProtection="1">
      <protection hidden="1"/>
    </xf>
    <xf numFmtId="0" fontId="0" fillId="2" borderId="21" xfId="0" applyFill="1" applyBorder="1" applyProtection="1">
      <protection hidden="1"/>
    </xf>
    <xf numFmtId="0" fontId="0" fillId="2" borderId="22" xfId="0" applyFill="1" applyBorder="1" applyProtection="1">
      <protection hidden="1"/>
    </xf>
    <xf numFmtId="0" fontId="0" fillId="2" borderId="23" xfId="0" applyFill="1" applyBorder="1" applyProtection="1">
      <protection hidden="1"/>
    </xf>
    <xf numFmtId="0" fontId="0" fillId="2" borderId="24" xfId="0" applyFill="1" applyBorder="1" applyProtection="1">
      <protection hidden="1"/>
    </xf>
    <xf numFmtId="165" fontId="0" fillId="2" borderId="0" xfId="0" applyNumberFormat="1" applyFill="1" applyAlignment="1" applyProtection="1">
      <alignment vertical="center"/>
      <protection hidden="1"/>
    </xf>
    <xf numFmtId="166" fontId="0" fillId="2" borderId="0" xfId="0" applyNumberFormat="1" applyFill="1" applyAlignment="1" applyProtection="1">
      <alignment vertical="center"/>
      <protection hidden="1"/>
    </xf>
    <xf numFmtId="167" fontId="0" fillId="2" borderId="0" xfId="0" applyNumberFormat="1" applyFill="1" applyAlignment="1" applyProtection="1">
      <alignment horizontal="center" vertical="center"/>
      <protection hidden="1"/>
    </xf>
    <xf numFmtId="168" fontId="0" fillId="2" borderId="0" xfId="0" applyNumberFormat="1" applyFill="1" applyAlignment="1" applyProtection="1">
      <alignment horizontal="left" vertical="center"/>
      <protection hidden="1"/>
    </xf>
    <xf numFmtId="164" fontId="0" fillId="2" borderId="2" xfId="0" applyNumberFormat="1" applyFill="1" applyBorder="1" applyAlignment="1" applyProtection="1">
      <alignment horizontal="left"/>
      <protection hidden="1"/>
    </xf>
    <xf numFmtId="164" fontId="0" fillId="2" borderId="1" xfId="0" applyNumberFormat="1" applyFill="1" applyBorder="1" applyAlignment="1" applyProtection="1">
      <alignment horizontal="left"/>
      <protection hidden="1"/>
    </xf>
    <xf numFmtId="0" fontId="0" fillId="2" borderId="25" xfId="0" applyFill="1" applyBorder="1" applyAlignment="1" applyProtection="1">
      <alignment horizontal="left"/>
      <protection hidden="1"/>
    </xf>
    <xf numFmtId="0" fontId="0" fillId="2" borderId="27" xfId="0" applyFill="1" applyBorder="1" applyAlignment="1" applyProtection="1">
      <alignment horizontal="center"/>
      <protection hidden="1"/>
    </xf>
    <xf numFmtId="0" fontId="0" fillId="2" borderId="26" xfId="0" applyFill="1" applyBorder="1" applyAlignment="1" applyProtection="1">
      <alignment horizontal="center"/>
      <protection hidden="1"/>
    </xf>
    <xf numFmtId="0" fontId="3" fillId="0" borderId="0" xfId="1" applyFont="1" applyAlignment="1">
      <alignment horizontal="left" vertical="top"/>
    </xf>
    <xf numFmtId="0" fontId="5" fillId="0" borderId="0" xfId="2" applyFont="1"/>
    <xf numFmtId="0" fontId="6" fillId="2" borderId="28" xfId="1" applyFont="1" applyFill="1" applyBorder="1" applyAlignment="1">
      <alignment horizontal="left" vertical="top"/>
    </xf>
    <xf numFmtId="0" fontId="7" fillId="2" borderId="29" xfId="2" applyFont="1" applyFill="1" applyBorder="1" applyProtection="1">
      <protection hidden="1"/>
    </xf>
    <xf numFmtId="0" fontId="8" fillId="2" borderId="29" xfId="3" applyFont="1" applyFill="1" applyBorder="1" applyAlignment="1">
      <alignment horizontal="center"/>
    </xf>
    <xf numFmtId="0" fontId="5" fillId="2" borderId="29" xfId="2" applyFont="1" applyFill="1" applyBorder="1" applyProtection="1">
      <protection hidden="1"/>
    </xf>
    <xf numFmtId="0" fontId="5" fillId="2" borderId="30" xfId="2" applyFont="1" applyFill="1" applyBorder="1" applyProtection="1">
      <protection hidden="1"/>
    </xf>
    <xf numFmtId="0" fontId="6" fillId="2" borderId="31" xfId="1" applyFont="1" applyFill="1" applyBorder="1" applyAlignment="1">
      <alignment horizontal="left" vertical="top"/>
    </xf>
    <xf numFmtId="0" fontId="7" fillId="2" borderId="0" xfId="2" applyFont="1" applyFill="1" applyProtection="1">
      <protection hidden="1"/>
    </xf>
    <xf numFmtId="169" fontId="11" fillId="2" borderId="0" xfId="3" applyNumberFormat="1" applyFont="1" applyFill="1" applyAlignment="1">
      <alignment horizontal="center"/>
    </xf>
    <xf numFmtId="0" fontId="5" fillId="2" borderId="0" xfId="2" applyFont="1" applyFill="1" applyProtection="1">
      <protection hidden="1"/>
    </xf>
    <xf numFmtId="0" fontId="5" fillId="2" borderId="32" xfId="2" applyFont="1" applyFill="1" applyBorder="1" applyProtection="1">
      <protection hidden="1"/>
    </xf>
    <xf numFmtId="0" fontId="12" fillId="2" borderId="31" xfId="2" applyFont="1" applyFill="1" applyBorder="1" applyProtection="1">
      <protection hidden="1"/>
    </xf>
    <xf numFmtId="0" fontId="13" fillId="2" borderId="0" xfId="2" applyFont="1" applyFill="1" applyAlignment="1" applyProtection="1">
      <alignment horizontal="left"/>
      <protection hidden="1"/>
    </xf>
    <xf numFmtId="0" fontId="14" fillId="2" borderId="0" xfId="2" applyFont="1" applyFill="1" applyAlignment="1" applyProtection="1">
      <alignment horizontal="center"/>
      <protection hidden="1"/>
    </xf>
    <xf numFmtId="0" fontId="15" fillId="2" borderId="0" xfId="2" applyFont="1" applyFill="1" applyAlignment="1" applyProtection="1">
      <alignment horizontal="right"/>
      <protection hidden="1"/>
    </xf>
    <xf numFmtId="0" fontId="11" fillId="3" borderId="33" xfId="4" applyFont="1" applyFill="1" applyBorder="1" applyAlignment="1">
      <alignment horizontal="center" vertical="center"/>
    </xf>
    <xf numFmtId="0" fontId="11" fillId="4" borderId="34" xfId="5" applyFont="1" applyFill="1" applyBorder="1" applyAlignment="1" applyProtection="1">
      <alignment horizontal="center" vertical="center" wrapText="1"/>
      <protection hidden="1"/>
    </xf>
    <xf numFmtId="0" fontId="5" fillId="2" borderId="0" xfId="6" applyFont="1" applyFill="1" applyProtection="1">
      <protection hidden="1"/>
    </xf>
    <xf numFmtId="0" fontId="17" fillId="2" borderId="0" xfId="5" applyFont="1" applyFill="1" applyBorder="1" applyAlignment="1" applyProtection="1">
      <protection hidden="1"/>
    </xf>
    <xf numFmtId="0" fontId="5" fillId="2" borderId="0" xfId="1" applyFont="1" applyFill="1" applyProtection="1">
      <protection hidden="1"/>
    </xf>
    <xf numFmtId="0" fontId="18" fillId="2" borderId="0" xfId="5" applyFont="1" applyFill="1" applyBorder="1" applyAlignment="1" applyProtection="1">
      <protection hidden="1"/>
    </xf>
    <xf numFmtId="0" fontId="19" fillId="2" borderId="0" xfId="6" applyFont="1" applyFill="1" applyProtection="1">
      <protection hidden="1"/>
    </xf>
    <xf numFmtId="0" fontId="18" fillId="2" borderId="0" xfId="5" applyFont="1" applyFill="1" applyBorder="1" applyAlignment="1" applyProtection="1">
      <alignment horizontal="left"/>
      <protection hidden="1"/>
    </xf>
    <xf numFmtId="0" fontId="11" fillId="2" borderId="0" xfId="5" applyFont="1" applyFill="1" applyBorder="1" applyAlignment="1" applyProtection="1">
      <alignment horizontal="center" vertical="center" wrapText="1"/>
      <protection hidden="1"/>
    </xf>
    <xf numFmtId="0" fontId="21" fillId="2" borderId="0" xfId="6" applyFont="1" applyFill="1" applyProtection="1">
      <protection hidden="1"/>
    </xf>
    <xf numFmtId="0" fontId="12" fillId="2" borderId="31" xfId="1" applyFont="1" applyFill="1" applyBorder="1" applyAlignment="1">
      <alignment horizontal="left" vertical="top"/>
    </xf>
    <xf numFmtId="0" fontId="5" fillId="2" borderId="31" xfId="2" applyFont="1" applyFill="1" applyBorder="1" applyProtection="1">
      <protection hidden="1"/>
    </xf>
    <xf numFmtId="0" fontId="22" fillId="2" borderId="0" xfId="7" applyFont="1" applyFill="1" applyProtection="1">
      <protection hidden="1"/>
    </xf>
    <xf numFmtId="0" fontId="21" fillId="2" borderId="0" xfId="8" applyFont="1" applyFill="1" applyProtection="1">
      <protection hidden="1"/>
    </xf>
    <xf numFmtId="0" fontId="5" fillId="2" borderId="0" xfId="8" applyFont="1" applyFill="1" applyProtection="1">
      <protection hidden="1"/>
    </xf>
    <xf numFmtId="0" fontId="23" fillId="2" borderId="0" xfId="9" applyFont="1" applyFill="1" applyProtection="1">
      <protection hidden="1"/>
    </xf>
    <xf numFmtId="0" fontId="5" fillId="2" borderId="0" xfId="10" applyFont="1" applyFill="1" applyProtection="1">
      <protection hidden="1"/>
    </xf>
    <xf numFmtId="0" fontId="19" fillId="2" borderId="0" xfId="7" applyFont="1" applyFill="1" applyProtection="1">
      <protection hidden="1"/>
    </xf>
    <xf numFmtId="0" fontId="5" fillId="2" borderId="0" xfId="9" applyFont="1" applyFill="1" applyProtection="1">
      <protection hidden="1"/>
    </xf>
    <xf numFmtId="0" fontId="21" fillId="2" borderId="0" xfId="7" applyFont="1" applyFill="1" applyProtection="1">
      <protection hidden="1"/>
    </xf>
    <xf numFmtId="0" fontId="5" fillId="2" borderId="0" xfId="7" applyFont="1" applyFill="1" applyProtection="1">
      <protection hidden="1"/>
    </xf>
    <xf numFmtId="0" fontId="5" fillId="2" borderId="0" xfId="2" applyFont="1" applyFill="1"/>
    <xf numFmtId="0" fontId="18" fillId="2" borderId="0" xfId="11" applyFont="1" applyFill="1" applyBorder="1" applyAlignment="1" applyProtection="1">
      <alignment horizontal="center"/>
      <protection hidden="1"/>
    </xf>
    <xf numFmtId="0" fontId="5" fillId="2" borderId="0" xfId="7" applyFont="1" applyFill="1" applyAlignment="1" applyProtection="1">
      <alignment horizontal="center"/>
      <protection hidden="1"/>
    </xf>
    <xf numFmtId="0" fontId="5" fillId="2" borderId="0" xfId="8" quotePrefix="1" applyFont="1" applyFill="1" applyProtection="1">
      <protection hidden="1"/>
    </xf>
    <xf numFmtId="0" fontId="11" fillId="2" borderId="0" xfId="12" applyFont="1" applyFill="1" applyBorder="1" applyAlignment="1" applyProtection="1">
      <protection hidden="1"/>
    </xf>
    <xf numFmtId="0" fontId="11" fillId="2" borderId="0" xfId="13" applyFont="1" applyFill="1" applyBorder="1" applyAlignment="1" applyProtection="1">
      <protection hidden="1"/>
    </xf>
    <xf numFmtId="0" fontId="22" fillId="2" borderId="0" xfId="2" applyFont="1" applyFill="1" applyProtection="1">
      <protection hidden="1"/>
    </xf>
    <xf numFmtId="0" fontId="5" fillId="2" borderId="35" xfId="2" applyFont="1" applyFill="1" applyBorder="1" applyProtection="1">
      <protection hidden="1"/>
    </xf>
    <xf numFmtId="0" fontId="5" fillId="2" borderId="36" xfId="2" applyFont="1" applyFill="1" applyBorder="1" applyProtection="1">
      <protection hidden="1"/>
    </xf>
    <xf numFmtId="0" fontId="5" fillId="2" borderId="37" xfId="2" applyFont="1" applyFill="1" applyBorder="1" applyProtection="1">
      <protection hidden="1"/>
    </xf>
    <xf numFmtId="0" fontId="3" fillId="0" borderId="38" xfId="2" applyFont="1" applyBorder="1" applyAlignment="1">
      <alignment horizontal="left" vertical="top"/>
    </xf>
    <xf numFmtId="0" fontId="5" fillId="0" borderId="0" xfId="14" applyFont="1" applyProtection="1">
      <protection hidden="1"/>
    </xf>
    <xf numFmtId="0" fontId="27" fillId="0" borderId="0" xfId="0" applyFont="1"/>
    <xf numFmtId="0" fontId="29" fillId="5" borderId="28" xfId="2" applyFont="1" applyFill="1" applyBorder="1" applyAlignment="1">
      <alignment vertical="top"/>
    </xf>
    <xf numFmtId="0" fontId="5" fillId="5" borderId="29" xfId="14" applyFont="1" applyFill="1" applyBorder="1" applyAlignment="1" applyProtection="1">
      <alignment horizontal="center"/>
      <protection hidden="1"/>
    </xf>
    <xf numFmtId="0" fontId="5" fillId="5" borderId="29" xfId="14" applyFont="1" applyFill="1" applyBorder="1" applyProtection="1">
      <protection hidden="1"/>
    </xf>
    <xf numFmtId="0" fontId="5" fillId="5" borderId="30" xfId="14" applyFont="1" applyFill="1" applyBorder="1" applyProtection="1">
      <protection hidden="1"/>
    </xf>
    <xf numFmtId="0" fontId="5" fillId="5" borderId="31" xfId="14" applyFont="1" applyFill="1" applyBorder="1" applyProtection="1">
      <protection hidden="1"/>
    </xf>
    <xf numFmtId="0" fontId="5" fillId="5" borderId="0" xfId="14" applyFont="1" applyFill="1" applyAlignment="1" applyProtection="1">
      <alignment horizontal="center"/>
      <protection hidden="1"/>
    </xf>
    <xf numFmtId="0" fontId="5" fillId="5" borderId="0" xfId="14" applyFont="1" applyFill="1" applyProtection="1">
      <protection hidden="1"/>
    </xf>
    <xf numFmtId="0" fontId="23" fillId="5" borderId="0" xfId="14" applyFont="1" applyFill="1" applyProtection="1">
      <protection hidden="1"/>
    </xf>
    <xf numFmtId="0" fontId="5" fillId="5" borderId="32" xfId="14" applyFont="1" applyFill="1" applyBorder="1" applyProtection="1">
      <protection hidden="1"/>
    </xf>
    <xf numFmtId="0" fontId="30" fillId="5" borderId="31" xfId="14" applyFont="1" applyFill="1" applyBorder="1" applyAlignment="1" applyProtection="1">
      <alignment vertical="top"/>
      <protection hidden="1"/>
    </xf>
    <xf numFmtId="0" fontId="29" fillId="6" borderId="35" xfId="2" applyFont="1" applyFill="1" applyBorder="1" applyAlignment="1">
      <alignment vertical="top"/>
    </xf>
    <xf numFmtId="0" fontId="5" fillId="6" borderId="36" xfId="14" applyFont="1" applyFill="1" applyBorder="1" applyAlignment="1" applyProtection="1">
      <alignment horizontal="center"/>
      <protection hidden="1"/>
    </xf>
    <xf numFmtId="0" fontId="5" fillId="6" borderId="36" xfId="14" applyFont="1" applyFill="1" applyBorder="1" applyProtection="1">
      <protection hidden="1"/>
    </xf>
    <xf numFmtId="0" fontId="23" fillId="6" borderId="36" xfId="14" applyFont="1" applyFill="1" applyBorder="1" applyProtection="1">
      <protection hidden="1"/>
    </xf>
    <xf numFmtId="0" fontId="5" fillId="6" borderId="37" xfId="14" applyFont="1" applyFill="1" applyBorder="1" applyProtection="1">
      <protection hidden="1"/>
    </xf>
    <xf numFmtId="0" fontId="29" fillId="6" borderId="28" xfId="2" applyFont="1" applyFill="1" applyBorder="1" applyAlignment="1">
      <alignment vertical="top"/>
    </xf>
    <xf numFmtId="0" fontId="5" fillId="6" borderId="0" xfId="14" applyFont="1" applyFill="1" applyAlignment="1" applyProtection="1">
      <alignment horizontal="center"/>
      <protection hidden="1"/>
    </xf>
    <xf numFmtId="0" fontId="5" fillId="6" borderId="0" xfId="14" applyFont="1" applyFill="1" applyProtection="1">
      <protection hidden="1"/>
    </xf>
    <xf numFmtId="0" fontId="5" fillId="6" borderId="32" xfId="14" applyFont="1" applyFill="1" applyBorder="1" applyProtection="1">
      <protection hidden="1"/>
    </xf>
    <xf numFmtId="0" fontId="5" fillId="6" borderId="31" xfId="14" applyFont="1" applyFill="1" applyBorder="1" applyProtection="1">
      <protection hidden="1"/>
    </xf>
    <xf numFmtId="0" fontId="31" fillId="7" borderId="0" xfId="14" applyFont="1" applyFill="1" applyAlignment="1" applyProtection="1">
      <alignment horizontal="center"/>
      <protection hidden="1"/>
    </xf>
    <xf numFmtId="0" fontId="23" fillId="6" borderId="0" xfId="14" applyFont="1" applyFill="1" applyAlignment="1" applyProtection="1">
      <alignment horizontal="center"/>
      <protection hidden="1"/>
    </xf>
    <xf numFmtId="0" fontId="5" fillId="6" borderId="0" xfId="16" applyFont="1" applyFill="1" applyProtection="1">
      <protection hidden="1"/>
    </xf>
    <xf numFmtId="0" fontId="32" fillId="6" borderId="0" xfId="16" applyFont="1" applyFill="1" applyProtection="1">
      <protection hidden="1"/>
    </xf>
    <xf numFmtId="0" fontId="29" fillId="6" borderId="31" xfId="2" applyFont="1" applyFill="1" applyBorder="1" applyAlignment="1">
      <alignment vertical="top"/>
    </xf>
    <xf numFmtId="0" fontId="23" fillId="6" borderId="0" xfId="14" applyFont="1" applyFill="1" applyProtection="1">
      <protection hidden="1"/>
    </xf>
    <xf numFmtId="0" fontId="5" fillId="6" borderId="35" xfId="14" applyFont="1" applyFill="1" applyBorder="1" applyProtection="1">
      <protection hidden="1"/>
    </xf>
    <xf numFmtId="0" fontId="5" fillId="0" borderId="0" xfId="14" applyFont="1" applyAlignment="1" applyProtection="1">
      <alignment horizontal="center"/>
      <protection hidden="1"/>
    </xf>
    <xf numFmtId="0" fontId="6" fillId="2" borderId="0" xfId="0" applyFont="1" applyFill="1" applyAlignment="1">
      <alignment horizontal="left" vertical="top"/>
    </xf>
    <xf numFmtId="14" fontId="0" fillId="0" borderId="0" xfId="0" applyNumberFormat="1" applyAlignment="1" applyProtection="1">
      <alignment horizontal="center" vertical="center"/>
      <protection locked="0"/>
    </xf>
    <xf numFmtId="0" fontId="11" fillId="0" borderId="0" xfId="5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/>
      <protection locked="0"/>
    </xf>
    <xf numFmtId="0" fontId="35" fillId="2" borderId="0" xfId="0" applyFont="1" applyFill="1" applyProtection="1">
      <protection hidden="1"/>
    </xf>
    <xf numFmtId="0" fontId="5" fillId="5" borderId="0" xfId="2" applyFont="1" applyFill="1" applyProtection="1">
      <protection hidden="1"/>
    </xf>
    <xf numFmtId="0" fontId="15" fillId="5" borderId="0" xfId="2" applyFont="1" applyFill="1" applyAlignment="1" applyProtection="1">
      <alignment horizontal="right"/>
      <protection hidden="1"/>
    </xf>
    <xf numFmtId="0" fontId="6" fillId="5" borderId="39" xfId="1" applyFont="1" applyFill="1" applyBorder="1" applyAlignment="1" applyProtection="1">
      <alignment horizontal="left" vertical="top"/>
      <protection hidden="1"/>
    </xf>
    <xf numFmtId="0" fontId="5" fillId="5" borderId="40" xfId="2" applyFont="1" applyFill="1" applyBorder="1" applyProtection="1">
      <protection hidden="1"/>
    </xf>
    <xf numFmtId="0" fontId="15" fillId="5" borderId="40" xfId="2" applyFont="1" applyFill="1" applyBorder="1" applyAlignment="1" applyProtection="1">
      <alignment horizontal="right"/>
      <protection hidden="1"/>
    </xf>
    <xf numFmtId="0" fontId="5" fillId="5" borderId="41" xfId="2" applyFont="1" applyFill="1" applyBorder="1" applyAlignment="1" applyProtection="1">
      <alignment horizontal="right"/>
      <protection hidden="1"/>
    </xf>
    <xf numFmtId="0" fontId="6" fillId="5" borderId="42" xfId="1" applyFont="1" applyFill="1" applyBorder="1" applyAlignment="1" applyProtection="1">
      <alignment horizontal="left" vertical="top"/>
      <protection hidden="1"/>
    </xf>
    <xf numFmtId="0" fontId="5" fillId="5" borderId="43" xfId="2" applyFont="1" applyFill="1" applyBorder="1" applyAlignment="1" applyProtection="1">
      <alignment horizontal="right"/>
      <protection hidden="1"/>
    </xf>
    <xf numFmtId="0" fontId="6" fillId="5" borderId="44" xfId="1" applyFont="1" applyFill="1" applyBorder="1" applyAlignment="1" applyProtection="1">
      <alignment horizontal="left" vertical="top"/>
      <protection hidden="1"/>
    </xf>
    <xf numFmtId="0" fontId="5" fillId="5" borderId="45" xfId="2" applyFont="1" applyFill="1" applyBorder="1" applyProtection="1">
      <protection hidden="1"/>
    </xf>
    <xf numFmtId="0" fontId="15" fillId="5" borderId="45" xfId="2" applyFont="1" applyFill="1" applyBorder="1" applyAlignment="1" applyProtection="1">
      <alignment horizontal="right"/>
      <protection hidden="1"/>
    </xf>
    <xf numFmtId="0" fontId="5" fillId="5" borderId="46" xfId="2" applyFont="1" applyFill="1" applyBorder="1" applyProtection="1">
      <protection hidden="1"/>
    </xf>
    <xf numFmtId="0" fontId="0" fillId="2" borderId="47" xfId="0" applyFill="1" applyBorder="1" applyProtection="1">
      <protection hidden="1"/>
    </xf>
    <xf numFmtId="0" fontId="0" fillId="2" borderId="48" xfId="0" applyFill="1" applyBorder="1" applyProtection="1">
      <protection hidden="1"/>
    </xf>
    <xf numFmtId="0" fontId="0" fillId="2" borderId="49" xfId="0" applyFill="1" applyBorder="1" applyProtection="1">
      <protection hidden="1"/>
    </xf>
    <xf numFmtId="0" fontId="0" fillId="2" borderId="50" xfId="0" applyFill="1" applyBorder="1" applyAlignment="1" applyProtection="1">
      <alignment horizontal="left"/>
      <protection hidden="1"/>
    </xf>
    <xf numFmtId="164" fontId="0" fillId="2" borderId="49" xfId="0" applyNumberFormat="1" applyFill="1" applyBorder="1" applyAlignment="1" applyProtection="1">
      <alignment horizontal="left"/>
      <protection hidden="1"/>
    </xf>
    <xf numFmtId="0" fontId="0" fillId="2" borderId="51" xfId="0" applyFill="1" applyBorder="1" applyAlignment="1" applyProtection="1">
      <alignment horizontal="right"/>
      <protection hidden="1"/>
    </xf>
    <xf numFmtId="0" fontId="0" fillId="2" borderId="47" xfId="0" applyFill="1" applyBorder="1" applyAlignment="1" applyProtection="1">
      <alignment horizontal="right"/>
      <protection hidden="1"/>
    </xf>
    <xf numFmtId="0" fontId="0" fillId="2" borderId="52" xfId="0" applyFill="1" applyBorder="1" applyProtection="1">
      <protection hidden="1"/>
    </xf>
    <xf numFmtId="0" fontId="0" fillId="2" borderId="53" xfId="0" applyFill="1" applyBorder="1" applyProtection="1">
      <protection hidden="1"/>
    </xf>
    <xf numFmtId="0" fontId="0" fillId="2" borderId="54" xfId="0" applyFill="1" applyBorder="1" applyProtection="1">
      <protection hidden="1"/>
    </xf>
    <xf numFmtId="0" fontId="0" fillId="2" borderId="55" xfId="0" applyFill="1" applyBorder="1" applyProtection="1">
      <protection hidden="1"/>
    </xf>
    <xf numFmtId="0" fontId="0" fillId="2" borderId="56" xfId="0" applyFill="1" applyBorder="1" applyProtection="1">
      <protection hidden="1"/>
    </xf>
    <xf numFmtId="0" fontId="0" fillId="2" borderId="57" xfId="0" applyFill="1" applyBorder="1" applyProtection="1">
      <protection hidden="1"/>
    </xf>
    <xf numFmtId="0" fontId="0" fillId="2" borderId="51" xfId="0" applyFill="1" applyBorder="1" applyProtection="1">
      <protection hidden="1"/>
    </xf>
    <xf numFmtId="0" fontId="0" fillId="0" borderId="47" xfId="0" applyBorder="1" applyProtection="1">
      <protection hidden="1"/>
    </xf>
    <xf numFmtId="0" fontId="0" fillId="0" borderId="47" xfId="0" applyBorder="1" applyAlignment="1" applyProtection="1">
      <alignment horizontal="right"/>
      <protection hidden="1"/>
    </xf>
    <xf numFmtId="0" fontId="0" fillId="0" borderId="4" xfId="0" applyBorder="1" applyProtection="1">
      <protection hidden="1"/>
    </xf>
    <xf numFmtId="0" fontId="0" fillId="0" borderId="4" xfId="0" applyBorder="1" applyAlignment="1" applyProtection="1">
      <alignment horizontal="right"/>
      <protection hidden="1"/>
    </xf>
    <xf numFmtId="14" fontId="0" fillId="2" borderId="0" xfId="0" applyNumberFormat="1" applyFill="1" applyAlignment="1" applyProtection="1">
      <alignment horizontal="center"/>
      <protection hidden="1"/>
    </xf>
    <xf numFmtId="0" fontId="0" fillId="2" borderId="58" xfId="0" applyFill="1" applyBorder="1" applyProtection="1">
      <protection hidden="1"/>
    </xf>
    <xf numFmtId="0" fontId="0" fillId="0" borderId="58" xfId="0" applyBorder="1" applyAlignment="1" applyProtection="1">
      <alignment horizontal="center"/>
      <protection locked="0"/>
    </xf>
    <xf numFmtId="0" fontId="0" fillId="2" borderId="58" xfId="0" applyFill="1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right"/>
      <protection locked="0"/>
    </xf>
    <xf numFmtId="0" fontId="0" fillId="2" borderId="59" xfId="0" applyFill="1" applyBorder="1" applyProtection="1">
      <protection hidden="1"/>
    </xf>
    <xf numFmtId="0" fontId="0" fillId="2" borderId="60" xfId="0" applyFill="1" applyBorder="1" applyProtection="1">
      <protection hidden="1"/>
    </xf>
    <xf numFmtId="0" fontId="0" fillId="2" borderId="61" xfId="0" applyFill="1" applyBorder="1" applyAlignment="1" applyProtection="1">
      <alignment horizontal="left"/>
      <protection hidden="1"/>
    </xf>
    <xf numFmtId="164" fontId="0" fillId="2" borderId="62" xfId="0" applyNumberFormat="1" applyFill="1" applyBorder="1" applyAlignment="1" applyProtection="1">
      <alignment horizontal="left"/>
      <protection hidden="1"/>
    </xf>
    <xf numFmtId="0" fontId="0" fillId="2" borderId="63" xfId="0" applyFill="1" applyBorder="1" applyAlignment="1" applyProtection="1">
      <alignment horizontal="right"/>
      <protection hidden="1"/>
    </xf>
    <xf numFmtId="0" fontId="0" fillId="2" borderId="58" xfId="0" applyFill="1" applyBorder="1" applyAlignment="1" applyProtection="1">
      <alignment horizontal="right"/>
      <protection hidden="1"/>
    </xf>
    <xf numFmtId="0" fontId="0" fillId="0" borderId="58" xfId="0" applyBorder="1" applyProtection="1">
      <protection locked="0"/>
    </xf>
    <xf numFmtId="0" fontId="0" fillId="2" borderId="64" xfId="0" applyFill="1" applyBorder="1" applyProtection="1">
      <protection hidden="1"/>
    </xf>
    <xf numFmtId="0" fontId="0" fillId="2" borderId="65" xfId="0" applyFill="1" applyBorder="1" applyProtection="1">
      <protection hidden="1"/>
    </xf>
    <xf numFmtId="0" fontId="0" fillId="2" borderId="66" xfId="0" applyFill="1" applyBorder="1" applyProtection="1">
      <protection hidden="1"/>
    </xf>
    <xf numFmtId="0" fontId="0" fillId="2" borderId="67" xfId="0" applyFill="1" applyBorder="1" applyProtection="1">
      <protection hidden="1"/>
    </xf>
    <xf numFmtId="0" fontId="0" fillId="2" borderId="68" xfId="0" applyFill="1" applyBorder="1" applyProtection="1">
      <protection hidden="1"/>
    </xf>
    <xf numFmtId="0" fontId="0" fillId="2" borderId="69" xfId="0" applyFill="1" applyBorder="1" applyProtection="1">
      <protection hidden="1"/>
    </xf>
    <xf numFmtId="0" fontId="0" fillId="2" borderId="63" xfId="0" applyFill="1" applyBorder="1" applyProtection="1">
      <protection hidden="1"/>
    </xf>
    <xf numFmtId="0" fontId="37" fillId="2" borderId="0" xfId="17" applyFont="1" applyFill="1" applyAlignment="1" applyProtection="1">
      <alignment horizontal="center" vertical="center"/>
      <protection hidden="1"/>
    </xf>
  </cellXfs>
  <cellStyles count="18">
    <cellStyle name="Hyperlink 2" xfId="5" xr:uid="{EC80AAA2-C9E6-437A-870A-35A8DBD2BDF9}"/>
    <cellStyle name="Hyperlink 2 2" xfId="12" xr:uid="{ABEF923C-966D-4719-A942-429EA35F1040}"/>
    <cellStyle name="Hyperlink_Jahr1999" xfId="11" xr:uid="{EE48B91A-5A2F-4847-A9C8-CAA732204546}"/>
    <cellStyle name="Link" xfId="17" builtinId="8"/>
    <cellStyle name="Link 2" xfId="13" xr:uid="{4590D4FB-ACBA-49FA-A3F6-31EA4E4748E9}"/>
    <cellStyle name="Link 3" xfId="15" xr:uid="{831E59D7-D776-4691-9362-21E91A1EAF2A}"/>
    <cellStyle name="Standard" xfId="0" builtinId="0"/>
    <cellStyle name="Standard 2" xfId="4" xr:uid="{01BDB5D7-9CC5-4D52-8E29-3464F570BB4C}"/>
    <cellStyle name="Standard 2 2" xfId="16" xr:uid="{997A136F-8EF3-4A64-AFA7-6D97621D9D0F}"/>
    <cellStyle name="Standard_0A_DIENSTPLAN_MIT_ZEIT" xfId="6" xr:uid="{E1ADABCC-F854-40EC-8E5C-0699B2FE241F}"/>
    <cellStyle name="Standard_Arbeitsdatei 2" xfId="7" xr:uid="{052C0830-1438-4DC1-BF46-785B0C396A4A}"/>
    <cellStyle name="Standard_B1Pos 2" xfId="8" xr:uid="{F1E9CCE2-7A59-420B-8852-05D2F0C379E1}"/>
    <cellStyle name="Standard_BpDienst 2" xfId="1" xr:uid="{82415B8F-B1BA-4491-A722-D74FDE2B9543}"/>
    <cellStyle name="Standard_Info 2 2" xfId="2" xr:uid="{31AE5317-5FA3-43DA-B558-0A5397E0F9B9}"/>
    <cellStyle name="Standard_Jahr1999" xfId="9" xr:uid="{3C4C1AFB-F4F1-4C8C-B048-9282D9444F5F}"/>
    <cellStyle name="Standard_Jahr1999 2" xfId="10" xr:uid="{8BC797FE-54EF-4C7D-8449-8B6D96B1CAFD}"/>
    <cellStyle name="Standard_Kassbuch 2" xfId="3" xr:uid="{85F9F3E9-CDC9-4ED9-BE15-059675F32188}"/>
    <cellStyle name="Standard_Mon1999" xfId="14" xr:uid="{78CAAD9C-0422-4C03-BA56-A7DB4D33D49B}"/>
  </cellStyles>
  <dxfs count="0"/>
  <tableStyles count="0" defaultTableStyle="TableStyleMedium2" defaultPivotStyle="PivotStyleLight16"/>
  <colors>
    <mruColors>
      <color rgb="FFFF7128"/>
      <color rgb="FFFFEF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31</xdr:row>
      <xdr:rowOff>95250</xdr:rowOff>
    </xdr:from>
    <xdr:to>
      <xdr:col>6</xdr:col>
      <xdr:colOff>257175</xdr:colOff>
      <xdr:row>38</xdr:row>
      <xdr:rowOff>44263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86CCC5D-14F4-4F3E-8922-583F499A6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0575" y="4943475"/>
          <a:ext cx="1314450" cy="10824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31794</xdr:colOff>
      <xdr:row>12</xdr:row>
      <xdr:rowOff>21723</xdr:rowOff>
    </xdr:from>
    <xdr:ext cx="2479590" cy="937629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7B279763-C203-2004-B5B3-91107EAE24D0}"/>
            </a:ext>
          </a:extLst>
        </xdr:cNvPr>
        <xdr:cNvSpPr/>
      </xdr:nvSpPr>
      <xdr:spPr>
        <a:xfrm>
          <a:off x="1022394" y="2307723"/>
          <a:ext cx="247959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50">
              <a:ln w="0"/>
              <a:solidFill>
                <a:schemeClr val="accent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Beispiel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Urlaubsplaner-Stick\0A_XUmA\07_XUmA_mit_Datenblatt\XUmA_040er\XUmA_40_mit_2024_2025_Ordner\XUmA_40_2024_2025_D\Jahr_in_Jahrestafeln_ab_Excel2007\2025_D_XUmA_40_6F_Jahrestafel.xlsx" TargetMode="External"/><Relationship Id="rId1" Type="http://schemas.openxmlformats.org/officeDocument/2006/relationships/externalLinkPath" Target="file:///F:\Urlaubsplaner-Stick\0A_XUmA\07_XUmA_mit_Datenblatt\XUmA_040er\XUmA_40_mit_2024_2025_Ordner\XUmA_40_2024_2025_D\Jahr_in_Jahrestafeln_ab_Excel2007\2025_D_XUmA_40_6F_Jahrestaf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hnhof\arbeit_XUmA_40\Arbeit_Endlos_UmA_4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Internt\Interne\Download\2008\Abwesenheit\0A_ABWESENHEI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\XZ180_Personalplaner_2024\XZ180\X_Wochenplanungen\f_Monatspl+Feiert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uvistad\Produkte%20Auvista\XZ105\05Feiertag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vistad\Produkte%20Auvista\XZ105\05Feiert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entrale"/>
      <sheetName val="Allgemeine Angaben"/>
      <sheetName val="Urlaubstabelle"/>
      <sheetName val="Zusammenfassung"/>
      <sheetName val="Datenblatt Mitarbeiter"/>
      <sheetName val="Dokumentation"/>
      <sheetName val="D"/>
      <sheetName val="E"/>
      <sheetName val="K"/>
      <sheetName val="Kr"/>
      <sheetName val="L"/>
      <sheetName val="A"/>
    </sheetNames>
    <sheetDataSet>
      <sheetData sheetId="0" refreshError="1"/>
      <sheetData sheetId="1" refreshError="1"/>
      <sheetData sheetId="2" refreshError="1"/>
      <sheetData sheetId="3">
        <row r="1">
          <cell r="C1" t="str">
            <v>Zentrale</v>
          </cell>
          <cell r="D1" t="str">
            <v>Dokumentation</v>
          </cell>
        </row>
        <row r="6">
          <cell r="C6" t="str">
            <v>Firma/Abteilung/Gruppe</v>
          </cell>
          <cell r="F6" t="str">
            <v>Dienstreise</v>
          </cell>
          <cell r="G6" t="str">
            <v>Erziehungsurlaub</v>
          </cell>
          <cell r="H6" t="str">
            <v>Kurzarbeit</v>
          </cell>
          <cell r="I6" t="str">
            <v>Krank</v>
          </cell>
          <cell r="J6" t="str">
            <v>Lernen</v>
          </cell>
          <cell r="L6" t="str">
            <v>Verbleibende Ausgleichstage</v>
          </cell>
        </row>
        <row r="7">
          <cell r="C7">
            <v>45658</v>
          </cell>
          <cell r="D7" t="str">
            <v>Zusammenfassung</v>
          </cell>
          <cell r="L7" t="str">
            <v>Rest</v>
          </cell>
          <cell r="N7" t="str">
            <v>Urlaubstage in diesem Jahr genommen</v>
          </cell>
          <cell r="AA7" t="str">
            <v>Am Jahresanfang</v>
          </cell>
        </row>
        <row r="8">
          <cell r="C8" t="str">
            <v>Name</v>
          </cell>
          <cell r="D8" t="str">
            <v>Vorname</v>
          </cell>
          <cell r="F8" t="str">
            <v>D</v>
          </cell>
          <cell r="G8" t="str">
            <v>E</v>
          </cell>
          <cell r="H8" t="str">
            <v>K</v>
          </cell>
          <cell r="I8" t="str">
            <v>Kr</v>
          </cell>
          <cell r="J8" t="str">
            <v>L</v>
          </cell>
          <cell r="L8" t="str">
            <v>A</v>
          </cell>
          <cell r="N8" t="str">
            <v>Summe Urlaub</v>
          </cell>
          <cell r="AA8" t="str">
            <v>J</v>
          </cell>
          <cell r="AB8" t="str">
            <v>VJ</v>
          </cell>
          <cell r="AD8" t="str">
            <v>U+A</v>
          </cell>
        </row>
        <row r="9">
          <cell r="B9">
            <v>1</v>
          </cell>
          <cell r="C9" t="str">
            <v/>
          </cell>
          <cell r="D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L9" t="str">
            <v/>
          </cell>
          <cell r="N9" t="str">
            <v/>
          </cell>
          <cell r="AA9" t="str">
            <v/>
          </cell>
          <cell r="AB9" t="str">
            <v/>
          </cell>
          <cell r="AD9" t="str">
            <v/>
          </cell>
        </row>
        <row r="10">
          <cell r="B10">
            <v>2</v>
          </cell>
          <cell r="C10" t="str">
            <v/>
          </cell>
          <cell r="D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L10" t="str">
            <v/>
          </cell>
          <cell r="N10" t="str">
            <v/>
          </cell>
          <cell r="AA10" t="str">
            <v/>
          </cell>
          <cell r="AB10" t="str">
            <v/>
          </cell>
          <cell r="AD10" t="str">
            <v/>
          </cell>
        </row>
        <row r="11">
          <cell r="B11">
            <v>3</v>
          </cell>
          <cell r="C11" t="str">
            <v/>
          </cell>
          <cell r="D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L11" t="str">
            <v/>
          </cell>
          <cell r="N11" t="str">
            <v/>
          </cell>
          <cell r="AA11" t="str">
            <v/>
          </cell>
          <cell r="AB11" t="str">
            <v/>
          </cell>
          <cell r="AD11" t="str">
            <v/>
          </cell>
        </row>
        <row r="12">
          <cell r="B12">
            <v>4</v>
          </cell>
          <cell r="C12" t="str">
            <v/>
          </cell>
          <cell r="D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L12" t="str">
            <v/>
          </cell>
          <cell r="N12" t="str">
            <v/>
          </cell>
          <cell r="AA12" t="str">
            <v/>
          </cell>
          <cell r="AB12" t="str">
            <v/>
          </cell>
          <cell r="AD12" t="str">
            <v/>
          </cell>
        </row>
        <row r="13">
          <cell r="B13">
            <v>5</v>
          </cell>
          <cell r="C13" t="str">
            <v/>
          </cell>
          <cell r="D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L13" t="str">
            <v/>
          </cell>
          <cell r="N13" t="str">
            <v/>
          </cell>
          <cell r="AA13" t="str">
            <v/>
          </cell>
          <cell r="AB13" t="str">
            <v/>
          </cell>
          <cell r="AD13" t="str">
            <v/>
          </cell>
        </row>
        <row r="14">
          <cell r="B14">
            <v>6</v>
          </cell>
          <cell r="C14" t="str">
            <v/>
          </cell>
          <cell r="D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L14" t="str">
            <v/>
          </cell>
          <cell r="N14" t="str">
            <v/>
          </cell>
          <cell r="AA14" t="str">
            <v/>
          </cell>
          <cell r="AB14" t="str">
            <v/>
          </cell>
          <cell r="AD14" t="str">
            <v/>
          </cell>
        </row>
        <row r="15">
          <cell r="B15">
            <v>7</v>
          </cell>
          <cell r="C15" t="str">
            <v/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L15" t="str">
            <v/>
          </cell>
          <cell r="N15" t="str">
            <v/>
          </cell>
          <cell r="AA15" t="str">
            <v/>
          </cell>
          <cell r="AB15" t="str">
            <v/>
          </cell>
          <cell r="AD15" t="str">
            <v/>
          </cell>
        </row>
        <row r="16">
          <cell r="B16">
            <v>8</v>
          </cell>
          <cell r="C16" t="str">
            <v/>
          </cell>
          <cell r="D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L16" t="str">
            <v/>
          </cell>
          <cell r="N16" t="str">
            <v/>
          </cell>
          <cell r="AA16" t="str">
            <v/>
          </cell>
          <cell r="AB16" t="str">
            <v/>
          </cell>
          <cell r="AD16" t="str">
            <v/>
          </cell>
        </row>
        <row r="17">
          <cell r="B17">
            <v>9</v>
          </cell>
          <cell r="C17" t="str">
            <v/>
          </cell>
          <cell r="D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L17" t="str">
            <v/>
          </cell>
          <cell r="N17" t="str">
            <v/>
          </cell>
          <cell r="AA17" t="str">
            <v/>
          </cell>
          <cell r="AB17" t="str">
            <v/>
          </cell>
          <cell r="AD17" t="str">
            <v/>
          </cell>
        </row>
        <row r="18">
          <cell r="B18">
            <v>10</v>
          </cell>
          <cell r="C18" t="str">
            <v/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L18" t="str">
            <v/>
          </cell>
          <cell r="N18" t="str">
            <v/>
          </cell>
          <cell r="AA18" t="str">
            <v/>
          </cell>
          <cell r="AB18" t="str">
            <v/>
          </cell>
          <cell r="AD18" t="str">
            <v/>
          </cell>
        </row>
        <row r="19">
          <cell r="B19">
            <v>11</v>
          </cell>
          <cell r="C19" t="str">
            <v/>
          </cell>
          <cell r="D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L19" t="str">
            <v/>
          </cell>
          <cell r="N19" t="str">
            <v/>
          </cell>
          <cell r="AA19" t="str">
            <v/>
          </cell>
          <cell r="AB19" t="str">
            <v/>
          </cell>
          <cell r="AD19" t="str">
            <v/>
          </cell>
        </row>
        <row r="20">
          <cell r="B20">
            <v>12</v>
          </cell>
          <cell r="C20" t="str">
            <v/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L20" t="str">
            <v/>
          </cell>
          <cell r="N20" t="str">
            <v/>
          </cell>
          <cell r="AA20" t="str">
            <v/>
          </cell>
          <cell r="AB20" t="str">
            <v/>
          </cell>
          <cell r="AD20" t="str">
            <v/>
          </cell>
        </row>
        <row r="21">
          <cell r="B21">
            <v>13</v>
          </cell>
          <cell r="C21" t="str">
            <v/>
          </cell>
          <cell r="D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L21" t="str">
            <v/>
          </cell>
          <cell r="N21" t="str">
            <v/>
          </cell>
          <cell r="AA21" t="str">
            <v/>
          </cell>
          <cell r="AB21" t="str">
            <v/>
          </cell>
          <cell r="AD21" t="str">
            <v/>
          </cell>
        </row>
        <row r="22">
          <cell r="B22">
            <v>14</v>
          </cell>
          <cell r="C22" t="str">
            <v/>
          </cell>
          <cell r="D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L22" t="str">
            <v/>
          </cell>
          <cell r="N22" t="str">
            <v/>
          </cell>
          <cell r="AA22" t="str">
            <v/>
          </cell>
          <cell r="AB22" t="str">
            <v/>
          </cell>
          <cell r="AD22" t="str">
            <v/>
          </cell>
        </row>
        <row r="23">
          <cell r="B23">
            <v>15</v>
          </cell>
          <cell r="C23" t="str">
            <v/>
          </cell>
          <cell r="D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L23" t="str">
            <v/>
          </cell>
          <cell r="N23" t="str">
            <v/>
          </cell>
          <cell r="AA23" t="str">
            <v/>
          </cell>
          <cell r="AB23" t="str">
            <v/>
          </cell>
          <cell r="AD23" t="str">
            <v/>
          </cell>
        </row>
        <row r="24">
          <cell r="B24">
            <v>16</v>
          </cell>
          <cell r="C24" t="str">
            <v/>
          </cell>
          <cell r="D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L24" t="str">
            <v/>
          </cell>
          <cell r="N24" t="str">
            <v/>
          </cell>
          <cell r="AA24" t="str">
            <v/>
          </cell>
          <cell r="AB24" t="str">
            <v/>
          </cell>
          <cell r="AD24" t="str">
            <v/>
          </cell>
        </row>
        <row r="25">
          <cell r="B25">
            <v>17</v>
          </cell>
          <cell r="C25" t="str">
            <v/>
          </cell>
          <cell r="D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L25" t="str">
            <v/>
          </cell>
          <cell r="N25" t="str">
            <v/>
          </cell>
          <cell r="AA25" t="str">
            <v/>
          </cell>
          <cell r="AB25" t="str">
            <v/>
          </cell>
          <cell r="AD25" t="str">
            <v/>
          </cell>
        </row>
        <row r="26">
          <cell r="B26">
            <v>18</v>
          </cell>
          <cell r="C26" t="str">
            <v/>
          </cell>
          <cell r="D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L26" t="str">
            <v/>
          </cell>
          <cell r="N26" t="str">
            <v/>
          </cell>
          <cell r="AA26" t="str">
            <v/>
          </cell>
          <cell r="AB26" t="str">
            <v/>
          </cell>
          <cell r="AD26" t="str">
            <v/>
          </cell>
        </row>
        <row r="27">
          <cell r="B27">
            <v>19</v>
          </cell>
          <cell r="C27" t="str">
            <v/>
          </cell>
          <cell r="D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L27" t="str">
            <v/>
          </cell>
          <cell r="N27" t="str">
            <v/>
          </cell>
          <cell r="AA27" t="str">
            <v/>
          </cell>
          <cell r="AB27" t="str">
            <v/>
          </cell>
          <cell r="AD27" t="str">
            <v/>
          </cell>
        </row>
        <row r="28">
          <cell r="B28">
            <v>20</v>
          </cell>
          <cell r="C28" t="str">
            <v/>
          </cell>
          <cell r="D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L28" t="str">
            <v/>
          </cell>
          <cell r="N28" t="str">
            <v/>
          </cell>
          <cell r="AA28" t="str">
            <v/>
          </cell>
          <cell r="AB28" t="str">
            <v/>
          </cell>
          <cell r="AD28" t="str">
            <v/>
          </cell>
        </row>
        <row r="29">
          <cell r="B29">
            <v>21</v>
          </cell>
          <cell r="C29" t="str">
            <v/>
          </cell>
          <cell r="D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L29" t="str">
            <v/>
          </cell>
          <cell r="N29" t="str">
            <v/>
          </cell>
          <cell r="AA29" t="str">
            <v/>
          </cell>
          <cell r="AB29" t="str">
            <v/>
          </cell>
          <cell r="AD29" t="str">
            <v/>
          </cell>
        </row>
        <row r="30">
          <cell r="B30">
            <v>22</v>
          </cell>
          <cell r="C30" t="str">
            <v/>
          </cell>
          <cell r="D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L30" t="str">
            <v/>
          </cell>
          <cell r="N30" t="str">
            <v/>
          </cell>
          <cell r="AA30" t="str">
            <v/>
          </cell>
          <cell r="AB30" t="str">
            <v/>
          </cell>
          <cell r="AD30" t="str">
            <v/>
          </cell>
        </row>
        <row r="31">
          <cell r="B31">
            <v>23</v>
          </cell>
          <cell r="C31" t="str">
            <v/>
          </cell>
          <cell r="D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L31" t="str">
            <v/>
          </cell>
          <cell r="N31" t="str">
            <v/>
          </cell>
          <cell r="AA31" t="str">
            <v/>
          </cell>
          <cell r="AB31" t="str">
            <v/>
          </cell>
          <cell r="AD31" t="str">
            <v/>
          </cell>
        </row>
        <row r="32">
          <cell r="B32">
            <v>24</v>
          </cell>
          <cell r="C32" t="str">
            <v/>
          </cell>
          <cell r="D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L32" t="str">
            <v/>
          </cell>
          <cell r="N32" t="str">
            <v/>
          </cell>
          <cell r="AA32" t="str">
            <v/>
          </cell>
          <cell r="AB32" t="str">
            <v/>
          </cell>
          <cell r="AD32" t="str">
            <v/>
          </cell>
        </row>
        <row r="33">
          <cell r="B33">
            <v>25</v>
          </cell>
          <cell r="C33" t="str">
            <v/>
          </cell>
          <cell r="D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L33" t="str">
            <v/>
          </cell>
          <cell r="N33" t="str">
            <v/>
          </cell>
          <cell r="AA33" t="str">
            <v/>
          </cell>
          <cell r="AB33" t="str">
            <v/>
          </cell>
          <cell r="AD33" t="str">
            <v/>
          </cell>
        </row>
        <row r="34">
          <cell r="B34">
            <v>26</v>
          </cell>
          <cell r="C34" t="str">
            <v/>
          </cell>
          <cell r="D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L34" t="str">
            <v/>
          </cell>
          <cell r="N34" t="str">
            <v/>
          </cell>
          <cell r="AA34" t="str">
            <v/>
          </cell>
          <cell r="AB34" t="str">
            <v/>
          </cell>
          <cell r="AD34" t="str">
            <v/>
          </cell>
        </row>
        <row r="35">
          <cell r="B35">
            <v>27</v>
          </cell>
          <cell r="C35" t="str">
            <v/>
          </cell>
          <cell r="D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L35" t="str">
            <v/>
          </cell>
          <cell r="N35" t="str">
            <v/>
          </cell>
          <cell r="AA35" t="str">
            <v/>
          </cell>
          <cell r="AB35" t="str">
            <v/>
          </cell>
          <cell r="AD35" t="str">
            <v/>
          </cell>
        </row>
        <row r="36">
          <cell r="B36">
            <v>28</v>
          </cell>
          <cell r="C36" t="str">
            <v/>
          </cell>
          <cell r="D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L36" t="str">
            <v/>
          </cell>
          <cell r="N36" t="str">
            <v/>
          </cell>
          <cell r="AA36" t="str">
            <v/>
          </cell>
          <cell r="AB36" t="str">
            <v/>
          </cell>
          <cell r="AD36" t="str">
            <v/>
          </cell>
        </row>
        <row r="37">
          <cell r="B37">
            <v>29</v>
          </cell>
          <cell r="C37" t="str">
            <v/>
          </cell>
          <cell r="D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L37" t="str">
            <v/>
          </cell>
          <cell r="N37" t="str">
            <v/>
          </cell>
          <cell r="AA37" t="str">
            <v/>
          </cell>
          <cell r="AB37" t="str">
            <v/>
          </cell>
          <cell r="AD37" t="str">
            <v/>
          </cell>
        </row>
        <row r="38">
          <cell r="B38">
            <v>30</v>
          </cell>
          <cell r="C38" t="str">
            <v/>
          </cell>
          <cell r="D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L38" t="str">
            <v/>
          </cell>
          <cell r="N38" t="str">
            <v/>
          </cell>
          <cell r="AA38" t="str">
            <v/>
          </cell>
          <cell r="AB38" t="str">
            <v/>
          </cell>
          <cell r="AD38" t="str">
            <v/>
          </cell>
        </row>
        <row r="39">
          <cell r="B39">
            <v>31</v>
          </cell>
          <cell r="C39" t="str">
            <v/>
          </cell>
          <cell r="D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L39" t="str">
            <v/>
          </cell>
          <cell r="N39" t="str">
            <v/>
          </cell>
          <cell r="AA39" t="str">
            <v/>
          </cell>
          <cell r="AB39" t="str">
            <v/>
          </cell>
          <cell r="AD39" t="str">
            <v/>
          </cell>
        </row>
        <row r="40">
          <cell r="B40">
            <v>32</v>
          </cell>
          <cell r="C40" t="str">
            <v/>
          </cell>
          <cell r="D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L40" t="str">
            <v/>
          </cell>
          <cell r="N40" t="str">
            <v/>
          </cell>
          <cell r="AA40" t="str">
            <v/>
          </cell>
          <cell r="AB40" t="str">
            <v/>
          </cell>
          <cell r="AD40" t="str">
            <v/>
          </cell>
        </row>
        <row r="41">
          <cell r="B41">
            <v>33</v>
          </cell>
          <cell r="C41" t="str">
            <v/>
          </cell>
          <cell r="D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L41" t="str">
            <v/>
          </cell>
          <cell r="N41" t="str">
            <v/>
          </cell>
          <cell r="AA41" t="str">
            <v/>
          </cell>
          <cell r="AB41" t="str">
            <v/>
          </cell>
          <cell r="AD41" t="str">
            <v/>
          </cell>
        </row>
        <row r="42">
          <cell r="B42">
            <v>34</v>
          </cell>
          <cell r="C42" t="str">
            <v/>
          </cell>
          <cell r="D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L42" t="str">
            <v/>
          </cell>
          <cell r="N42" t="str">
            <v/>
          </cell>
          <cell r="AA42" t="str">
            <v/>
          </cell>
          <cell r="AB42" t="str">
            <v/>
          </cell>
          <cell r="AD42" t="str">
            <v/>
          </cell>
        </row>
        <row r="43">
          <cell r="B43">
            <v>35</v>
          </cell>
          <cell r="C43" t="str">
            <v/>
          </cell>
          <cell r="D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L43" t="str">
            <v/>
          </cell>
          <cell r="N43" t="str">
            <v/>
          </cell>
          <cell r="AA43" t="str">
            <v/>
          </cell>
          <cell r="AB43" t="str">
            <v/>
          </cell>
          <cell r="AD43" t="str">
            <v/>
          </cell>
        </row>
        <row r="44">
          <cell r="B44">
            <v>36</v>
          </cell>
          <cell r="C44" t="str">
            <v/>
          </cell>
          <cell r="D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L44" t="str">
            <v/>
          </cell>
          <cell r="N44" t="str">
            <v/>
          </cell>
          <cell r="AA44" t="str">
            <v/>
          </cell>
          <cell r="AB44" t="str">
            <v/>
          </cell>
          <cell r="AD44" t="str">
            <v/>
          </cell>
        </row>
        <row r="45">
          <cell r="B45">
            <v>37</v>
          </cell>
          <cell r="C45" t="str">
            <v/>
          </cell>
          <cell r="D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L45" t="str">
            <v/>
          </cell>
          <cell r="N45" t="str">
            <v/>
          </cell>
          <cell r="AA45" t="str">
            <v/>
          </cell>
          <cell r="AB45" t="str">
            <v/>
          </cell>
          <cell r="AD45" t="str">
            <v/>
          </cell>
        </row>
        <row r="46">
          <cell r="B46">
            <v>38</v>
          </cell>
          <cell r="C46" t="str">
            <v/>
          </cell>
          <cell r="D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L46" t="str">
            <v/>
          </cell>
          <cell r="N46" t="str">
            <v/>
          </cell>
          <cell r="AA46" t="str">
            <v/>
          </cell>
          <cell r="AB46" t="str">
            <v/>
          </cell>
          <cell r="AD46" t="str">
            <v/>
          </cell>
        </row>
        <row r="47">
          <cell r="B47">
            <v>39</v>
          </cell>
          <cell r="C47" t="str">
            <v/>
          </cell>
          <cell r="D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L47" t="str">
            <v/>
          </cell>
          <cell r="N47" t="str">
            <v/>
          </cell>
          <cell r="AA47" t="str">
            <v/>
          </cell>
          <cell r="AB47" t="str">
            <v/>
          </cell>
          <cell r="AD47" t="str">
            <v/>
          </cell>
        </row>
        <row r="48">
          <cell r="B48">
            <v>40</v>
          </cell>
          <cell r="C48" t="str">
            <v/>
          </cell>
          <cell r="D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L48" t="str">
            <v/>
          </cell>
          <cell r="N48" t="str">
            <v/>
          </cell>
          <cell r="AA48" t="str">
            <v/>
          </cell>
          <cell r="AB48" t="str">
            <v/>
          </cell>
          <cell r="AD48" t="str">
            <v/>
          </cell>
        </row>
        <row r="49">
          <cell r="B49" t="str">
            <v>© Auvista Verlag München - Alle Angaben sind ohne Gewähr!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entrale"/>
      <sheetName val="Dokumentation"/>
      <sheetName val="Allgemeine Angaben"/>
      <sheetName val="Jan"/>
      <sheetName val="Feb"/>
      <sheetName val="Mrz"/>
      <sheetName val="Apr"/>
      <sheetName val="Mai"/>
      <sheetName val="Jun"/>
      <sheetName val="Jul"/>
      <sheetName val="Aug"/>
      <sheetName val="Sep"/>
      <sheetName val="Okt"/>
      <sheetName val="Nov"/>
      <sheetName val="Dez"/>
      <sheetName val="Jahr"/>
      <sheetName val="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entrale"/>
      <sheetName val="Allgemeine Angaben"/>
      <sheetName val="Übersicht"/>
      <sheetName val="Dokumentation"/>
      <sheetName val="Jad"/>
      <sheetName val="Jae"/>
      <sheetName val="Jaf"/>
      <sheetName val="Jak"/>
      <sheetName val="Jal"/>
      <sheetName val="Jau"/>
      <sheetName val="Jas"/>
      <sheetName val="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entrale"/>
      <sheetName val="Dokumentation"/>
      <sheetName val="Angaben"/>
      <sheetName val="Tabelle1"/>
      <sheetName val="Monatsplan"/>
      <sheetName val="Zeitkontrolle"/>
      <sheetName val="Schnell2014"/>
      <sheetName val="Umrechnung"/>
      <sheetName val="N"/>
    </sheetNames>
    <sheetDataSet>
      <sheetData sheetId="0"/>
      <sheetData sheetId="1"/>
      <sheetData sheetId="2"/>
      <sheetData sheetId="3">
        <row r="1">
          <cell r="A1" t="str">
            <v>Neujahr</v>
          </cell>
          <cell r="B1">
            <v>1</v>
          </cell>
          <cell r="C1">
            <v>41275</v>
          </cell>
          <cell r="D1">
            <v>41640</v>
          </cell>
          <cell r="E1">
            <v>42005</v>
          </cell>
          <cell r="F1">
            <v>42370</v>
          </cell>
          <cell r="G1">
            <v>42736</v>
          </cell>
          <cell r="H1">
            <v>43101</v>
          </cell>
          <cell r="I1">
            <v>43466</v>
          </cell>
        </row>
        <row r="2">
          <cell r="A2" t="str">
            <v>Heilige drei Könige</v>
          </cell>
          <cell r="B2">
            <v>0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Karfreitag</v>
          </cell>
          <cell r="B3">
            <v>1</v>
          </cell>
          <cell r="C3">
            <v>41362</v>
          </cell>
          <cell r="D3">
            <v>41747</v>
          </cell>
          <cell r="E3">
            <v>42097</v>
          </cell>
          <cell r="F3">
            <v>42454</v>
          </cell>
          <cell r="G3">
            <v>42839</v>
          </cell>
          <cell r="H3">
            <v>43189</v>
          </cell>
          <cell r="I3">
            <v>43574</v>
          </cell>
        </row>
        <row r="4">
          <cell r="A4" t="str">
            <v>Ostersonntag</v>
          </cell>
          <cell r="B4">
            <v>1</v>
          </cell>
          <cell r="C4">
            <v>41363</v>
          </cell>
          <cell r="D4">
            <v>41749</v>
          </cell>
          <cell r="E4">
            <v>42099</v>
          </cell>
          <cell r="F4">
            <v>42456</v>
          </cell>
          <cell r="G4">
            <v>42841</v>
          </cell>
          <cell r="H4">
            <v>43191</v>
          </cell>
          <cell r="I4">
            <v>43576</v>
          </cell>
        </row>
        <row r="5">
          <cell r="A5" t="str">
            <v>Ostermontag</v>
          </cell>
          <cell r="B5">
            <v>1</v>
          </cell>
          <cell r="C5">
            <v>41364</v>
          </cell>
          <cell r="D5">
            <v>41750</v>
          </cell>
          <cell r="E5">
            <v>42100</v>
          </cell>
          <cell r="F5">
            <v>42457</v>
          </cell>
          <cell r="G5">
            <v>42842</v>
          </cell>
          <cell r="H5">
            <v>43192</v>
          </cell>
          <cell r="I5">
            <v>43577</v>
          </cell>
        </row>
        <row r="6">
          <cell r="A6" t="str">
            <v>Maifeiertag</v>
          </cell>
          <cell r="B6">
            <v>1</v>
          </cell>
          <cell r="C6">
            <v>41395</v>
          </cell>
          <cell r="D6">
            <v>41760</v>
          </cell>
          <cell r="E6">
            <v>42125</v>
          </cell>
          <cell r="F6">
            <v>42491</v>
          </cell>
          <cell r="G6">
            <v>42856</v>
          </cell>
          <cell r="H6">
            <v>43221</v>
          </cell>
          <cell r="I6">
            <v>43586</v>
          </cell>
        </row>
        <row r="7">
          <cell r="A7" t="str">
            <v>Christi Himmelfahrt</v>
          </cell>
          <cell r="B7">
            <v>0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A8" t="str">
            <v>Pfingstsonntag</v>
          </cell>
          <cell r="B8">
            <v>1</v>
          </cell>
          <cell r="C8">
            <v>41444</v>
          </cell>
          <cell r="D8">
            <v>41798</v>
          </cell>
          <cell r="E8">
            <v>42148</v>
          </cell>
          <cell r="F8">
            <v>42505</v>
          </cell>
          <cell r="G8">
            <v>42890</v>
          </cell>
          <cell r="H8">
            <v>43240</v>
          </cell>
          <cell r="I8">
            <v>43625</v>
          </cell>
        </row>
        <row r="9">
          <cell r="A9" t="str">
            <v>Pfingstmontag</v>
          </cell>
          <cell r="B9">
            <v>1</v>
          </cell>
          <cell r="C9">
            <v>41445</v>
          </cell>
          <cell r="D9">
            <v>41799</v>
          </cell>
          <cell r="E9">
            <v>42149</v>
          </cell>
          <cell r="F9">
            <v>42506</v>
          </cell>
          <cell r="G9">
            <v>42891</v>
          </cell>
          <cell r="H9">
            <v>43241</v>
          </cell>
          <cell r="I9">
            <v>43626</v>
          </cell>
        </row>
        <row r="10">
          <cell r="A10" t="str">
            <v>Fronleichnam</v>
          </cell>
          <cell r="B10">
            <v>0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Maria Himmelfahrt</v>
          </cell>
          <cell r="B11">
            <v>0</v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</row>
        <row r="12">
          <cell r="A12" t="str">
            <v>Tag der deutschen Einheit</v>
          </cell>
          <cell r="B12">
            <v>1</v>
          </cell>
          <cell r="C12">
            <v>41550</v>
          </cell>
          <cell r="D12">
            <v>41915</v>
          </cell>
          <cell r="E12">
            <v>42280</v>
          </cell>
          <cell r="F12">
            <v>42646</v>
          </cell>
          <cell r="G12">
            <v>43011</v>
          </cell>
          <cell r="H12">
            <v>43376</v>
          </cell>
          <cell r="I12">
            <v>43741</v>
          </cell>
        </row>
        <row r="13">
          <cell r="A13" t="str">
            <v>Allerheiligen</v>
          </cell>
          <cell r="B13">
            <v>0</v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Maria Empfängnis</v>
          </cell>
          <cell r="B14">
            <v>0</v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A15" t="str">
            <v>1.Weihnachtstag</v>
          </cell>
          <cell r="B15">
            <v>1</v>
          </cell>
          <cell r="C15">
            <v>41633</v>
          </cell>
          <cell r="D15">
            <v>41998</v>
          </cell>
          <cell r="E15">
            <v>42363</v>
          </cell>
          <cell r="F15">
            <v>42729</v>
          </cell>
          <cell r="G15">
            <v>43094</v>
          </cell>
          <cell r="H15">
            <v>43459</v>
          </cell>
          <cell r="I15">
            <v>43824</v>
          </cell>
        </row>
        <row r="16">
          <cell r="A16" t="str">
            <v>2.Weihnachtstag</v>
          </cell>
          <cell r="B16">
            <v>1</v>
          </cell>
          <cell r="C16">
            <v>41634</v>
          </cell>
          <cell r="D16">
            <v>41999</v>
          </cell>
          <cell r="E16">
            <v>42364</v>
          </cell>
          <cell r="F16">
            <v>42730</v>
          </cell>
          <cell r="G16">
            <v>43095</v>
          </cell>
          <cell r="H16">
            <v>43460</v>
          </cell>
          <cell r="I16">
            <v>43825</v>
          </cell>
        </row>
        <row r="17">
          <cell r="A17" t="str">
            <v>Regionaler Feiertag</v>
          </cell>
          <cell r="C17" t="str">
            <v/>
          </cell>
        </row>
        <row r="18">
          <cell r="A18" t="str">
            <v>Regionaler Feiertag</v>
          </cell>
          <cell r="C18" t="str">
            <v/>
          </cell>
        </row>
        <row r="19">
          <cell r="A19" t="str">
            <v>Regionaler Feiertag</v>
          </cell>
          <cell r="C19" t="str">
            <v/>
          </cell>
        </row>
        <row r="20">
          <cell r="A20" t="str">
            <v>Regionaler Feiertag</v>
          </cell>
          <cell r="C20" t="str">
            <v/>
          </cell>
        </row>
        <row r="21">
          <cell r="A21" t="str">
            <v>Regionaler Feiertag</v>
          </cell>
          <cell r="C21" t="str">
            <v/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B"/>
      <sheetName val="Info_2"/>
      <sheetName val="2005Feiertage"/>
      <sheetName val="Bundesländer"/>
      <sheetName val="Waehrungsberechnung"/>
      <sheetName val="Sortiertabelle"/>
      <sheetName val="Wechselkurse aktualisieren"/>
      <sheetName val="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F2" t="str">
            <v xml:space="preserve">Abkürzung </v>
          </cell>
        </row>
        <row r="7">
          <cell r="F7" t="str">
            <v>AUD</v>
          </cell>
        </row>
        <row r="8">
          <cell r="F8" t="str">
            <v>EUR</v>
          </cell>
        </row>
        <row r="9">
          <cell r="F9" t="str">
            <v>BGN</v>
          </cell>
        </row>
        <row r="10">
          <cell r="F10" t="str">
            <v>DKK</v>
          </cell>
        </row>
        <row r="11">
          <cell r="F11" t="str">
            <v>EUR</v>
          </cell>
        </row>
        <row r="12">
          <cell r="F12" t="str">
            <v>EEK</v>
          </cell>
        </row>
        <row r="13">
          <cell r="F13" t="str">
            <v>€</v>
          </cell>
        </row>
        <row r="14">
          <cell r="F14" t="str">
            <v>EUR</v>
          </cell>
        </row>
        <row r="15">
          <cell r="F15" t="str">
            <v>EUR</v>
          </cell>
        </row>
        <row r="16">
          <cell r="F16" t="str">
            <v>EUR</v>
          </cell>
        </row>
        <row r="17">
          <cell r="F17" t="str">
            <v>GBP</v>
          </cell>
        </row>
        <row r="18">
          <cell r="F18" t="str">
            <v>HKD</v>
          </cell>
        </row>
        <row r="19">
          <cell r="F19" t="str">
            <v>EUR</v>
          </cell>
        </row>
        <row r="20">
          <cell r="F20" t="str">
            <v>ISK</v>
          </cell>
        </row>
        <row r="21">
          <cell r="F21" t="str">
            <v>EUR</v>
          </cell>
        </row>
        <row r="22">
          <cell r="F22" t="str">
            <v>JPY</v>
          </cell>
        </row>
        <row r="23">
          <cell r="F23" t="str">
            <v>CAD</v>
          </cell>
        </row>
        <row r="24">
          <cell r="F24" t="str">
            <v>KRW</v>
          </cell>
        </row>
        <row r="25">
          <cell r="F25" t="str">
            <v>LVL</v>
          </cell>
        </row>
        <row r="26">
          <cell r="F26" t="str">
            <v>LTL</v>
          </cell>
        </row>
        <row r="27">
          <cell r="F27" t="str">
            <v>EUR</v>
          </cell>
        </row>
        <row r="28">
          <cell r="F28" t="str">
            <v>MTL</v>
          </cell>
        </row>
        <row r="29">
          <cell r="F29" t="str">
            <v>NZD</v>
          </cell>
        </row>
        <row r="30">
          <cell r="F30" t="str">
            <v>EUR</v>
          </cell>
        </row>
        <row r="31">
          <cell r="F31" t="str">
            <v>NOK</v>
          </cell>
        </row>
        <row r="32">
          <cell r="F32" t="str">
            <v>EUR</v>
          </cell>
        </row>
        <row r="33">
          <cell r="F33" t="str">
            <v>PLN</v>
          </cell>
        </row>
        <row r="34">
          <cell r="F34" t="str">
            <v>EUR</v>
          </cell>
        </row>
        <row r="35">
          <cell r="F35" t="str">
            <v>ROL</v>
          </cell>
        </row>
        <row r="36">
          <cell r="F36" t="str">
            <v>SEK</v>
          </cell>
        </row>
        <row r="37">
          <cell r="F37" t="str">
            <v>CHF</v>
          </cell>
        </row>
        <row r="38">
          <cell r="F38" t="str">
            <v>SGD</v>
          </cell>
        </row>
        <row r="39">
          <cell r="F39" t="str">
            <v>SKK</v>
          </cell>
        </row>
        <row r="40">
          <cell r="F40" t="str">
            <v>SIT</v>
          </cell>
        </row>
        <row r="41">
          <cell r="F41" t="str">
            <v>EUR</v>
          </cell>
        </row>
        <row r="42">
          <cell r="F42" t="str">
            <v>ZAR</v>
          </cell>
        </row>
        <row r="43">
          <cell r="F43" t="str">
            <v>CZK</v>
          </cell>
        </row>
        <row r="44">
          <cell r="F44" t="str">
            <v>TRL</v>
          </cell>
        </row>
        <row r="45">
          <cell r="F45" t="str">
            <v>HUF</v>
          </cell>
        </row>
        <row r="46">
          <cell r="F46" t="str">
            <v>USD</v>
          </cell>
        </row>
        <row r="47">
          <cell r="F47" t="str">
            <v>CYP</v>
          </cell>
        </row>
        <row r="48">
          <cell r="F48" t="str">
            <v/>
          </cell>
        </row>
        <row r="49">
          <cell r="F49" t="str">
            <v/>
          </cell>
        </row>
        <row r="50">
          <cell r="F50" t="str">
            <v/>
          </cell>
        </row>
        <row r="51">
          <cell r="F51" t="str">
            <v/>
          </cell>
        </row>
        <row r="52">
          <cell r="F52" t="str">
            <v/>
          </cell>
        </row>
        <row r="53">
          <cell r="F53" t="str">
            <v/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B"/>
      <sheetName val="Info_2"/>
      <sheetName val="2005Feiertage"/>
      <sheetName val="Bundesländer"/>
      <sheetName val="Waehrungsberechnung"/>
      <sheetName val="Sortiertabelle"/>
      <sheetName val="Wechselkurse aktualisieren"/>
      <sheetName val="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F2" t="str">
            <v xml:space="preserve">Abkürzung </v>
          </cell>
        </row>
        <row r="7">
          <cell r="F7" t="str">
            <v>AUD</v>
          </cell>
        </row>
        <row r="8">
          <cell r="F8" t="str">
            <v>EUR</v>
          </cell>
        </row>
        <row r="9">
          <cell r="F9" t="str">
            <v>BGN</v>
          </cell>
        </row>
        <row r="10">
          <cell r="F10" t="str">
            <v>DKK</v>
          </cell>
        </row>
        <row r="11">
          <cell r="F11" t="str">
            <v>EUR</v>
          </cell>
        </row>
        <row r="12">
          <cell r="F12" t="str">
            <v>EEK</v>
          </cell>
        </row>
        <row r="13">
          <cell r="F13" t="str">
            <v>€</v>
          </cell>
        </row>
        <row r="14">
          <cell r="F14" t="str">
            <v>EUR</v>
          </cell>
        </row>
        <row r="15">
          <cell r="F15" t="str">
            <v>EUR</v>
          </cell>
        </row>
        <row r="16">
          <cell r="F16" t="str">
            <v>EUR</v>
          </cell>
        </row>
        <row r="17">
          <cell r="F17" t="str">
            <v>GBP</v>
          </cell>
        </row>
        <row r="18">
          <cell r="F18" t="str">
            <v>HKD</v>
          </cell>
        </row>
        <row r="19">
          <cell r="F19" t="str">
            <v>EUR</v>
          </cell>
        </row>
        <row r="20">
          <cell r="F20" t="str">
            <v>ISK</v>
          </cell>
        </row>
        <row r="21">
          <cell r="F21" t="str">
            <v>EUR</v>
          </cell>
        </row>
        <row r="22">
          <cell r="F22" t="str">
            <v>JPY</v>
          </cell>
        </row>
        <row r="23">
          <cell r="F23" t="str">
            <v>CAD</v>
          </cell>
        </row>
        <row r="24">
          <cell r="F24" t="str">
            <v>KRW</v>
          </cell>
        </row>
        <row r="25">
          <cell r="F25" t="str">
            <v>LVL</v>
          </cell>
        </row>
        <row r="26">
          <cell r="F26" t="str">
            <v>LTL</v>
          </cell>
        </row>
        <row r="27">
          <cell r="F27" t="str">
            <v>EUR</v>
          </cell>
        </row>
        <row r="28">
          <cell r="F28" t="str">
            <v>MTL</v>
          </cell>
        </row>
        <row r="29">
          <cell r="F29" t="str">
            <v>NZD</v>
          </cell>
        </row>
        <row r="30">
          <cell r="F30" t="str">
            <v>EUR</v>
          </cell>
        </row>
        <row r="31">
          <cell r="F31" t="str">
            <v>NOK</v>
          </cell>
        </row>
        <row r="32">
          <cell r="F32" t="str">
            <v>EUR</v>
          </cell>
        </row>
        <row r="33">
          <cell r="F33" t="str">
            <v>PLN</v>
          </cell>
        </row>
        <row r="34">
          <cell r="F34" t="str">
            <v>EUR</v>
          </cell>
        </row>
        <row r="35">
          <cell r="F35" t="str">
            <v>ROL</v>
          </cell>
        </row>
        <row r="36">
          <cell r="F36" t="str">
            <v>SEK</v>
          </cell>
        </row>
        <row r="37">
          <cell r="F37" t="str">
            <v>CHF</v>
          </cell>
        </row>
        <row r="38">
          <cell r="F38" t="str">
            <v>SGD</v>
          </cell>
        </row>
        <row r="39">
          <cell r="F39" t="str">
            <v>SKK</v>
          </cell>
        </row>
        <row r="40">
          <cell r="F40" t="str">
            <v>SIT</v>
          </cell>
        </row>
        <row r="41">
          <cell r="F41" t="str">
            <v>EUR</v>
          </cell>
        </row>
        <row r="42">
          <cell r="F42" t="str">
            <v>ZAR</v>
          </cell>
        </row>
        <row r="43">
          <cell r="F43" t="str">
            <v>CZK</v>
          </cell>
        </row>
        <row r="44">
          <cell r="F44" t="str">
            <v>TRL</v>
          </cell>
        </row>
        <row r="45">
          <cell r="F45" t="str">
            <v>HUF</v>
          </cell>
        </row>
        <row r="46">
          <cell r="F46" t="str">
            <v>USD</v>
          </cell>
        </row>
        <row r="47">
          <cell r="F47" t="str">
            <v>CYP</v>
          </cell>
        </row>
        <row r="48">
          <cell r="F48" t="str">
            <v/>
          </cell>
        </row>
        <row r="49">
          <cell r="F49" t="str">
            <v/>
          </cell>
        </row>
        <row r="50">
          <cell r="F50" t="str">
            <v/>
          </cell>
        </row>
        <row r="51">
          <cell r="F51" t="str">
            <v/>
          </cell>
        </row>
        <row r="52">
          <cell r="F52" t="str">
            <v/>
          </cell>
        </row>
        <row r="53">
          <cell r="F53" t="str">
            <v/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uvista.de/Excel-Personalplaner.htm" TargetMode="External"/><Relationship Id="rId2" Type="http://schemas.openxmlformats.org/officeDocument/2006/relationships/hyperlink" Target="mailto:info@Auvista.de" TargetMode="External"/><Relationship Id="rId1" Type="http://schemas.openxmlformats.org/officeDocument/2006/relationships/hyperlink" Target="https://www.auvista.de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DC918-2920-4141-B1CF-BACB7D8834C4}">
  <dimension ref="A1:I48"/>
  <sheetViews>
    <sheetView showGridLines="0" showRowColHeaders="0" tabSelected="1" zoomScaleNormal="100" workbookViewId="0">
      <pane ySplit="20" topLeftCell="A21" activePane="bottomLeft" state="frozenSplit"/>
      <selection pane="bottomLeft" activeCell="A21" sqref="A21"/>
    </sheetView>
  </sheetViews>
  <sheetFormatPr baseColWidth="10" defaultRowHeight="12.75" x14ac:dyDescent="0.2"/>
  <cols>
    <col min="1" max="1" width="11.42578125" style="53"/>
    <col min="2" max="2" width="10.7109375" style="53" customWidth="1"/>
    <col min="3" max="3" width="20.28515625" style="53" customWidth="1"/>
    <col min="4" max="4" width="22.5703125" style="53" customWidth="1"/>
    <col min="5" max="5" width="11.42578125" style="53"/>
    <col min="6" max="6" width="8.42578125" style="53" customWidth="1"/>
    <col min="7" max="7" width="6.7109375" style="53" customWidth="1"/>
    <col min="8" max="9" width="7.5703125" style="53" customWidth="1"/>
    <col min="10" max="16384" width="11.42578125" style="53"/>
  </cols>
  <sheetData>
    <row r="1" spans="1:9" x14ac:dyDescent="0.2">
      <c r="A1" s="52" t="s">
        <v>24</v>
      </c>
    </row>
    <row r="2" spans="1:9" ht="39.950000000000003" customHeight="1" x14ac:dyDescent="0.7">
      <c r="B2" s="54" t="s">
        <v>24</v>
      </c>
      <c r="C2" s="55"/>
      <c r="D2" s="56" t="s">
        <v>25</v>
      </c>
      <c r="E2" s="55"/>
      <c r="F2" s="55"/>
      <c r="G2" s="55"/>
      <c r="H2" s="57"/>
      <c r="I2" s="58"/>
    </row>
    <row r="3" spans="1:9" x14ac:dyDescent="0.2">
      <c r="B3" s="59"/>
      <c r="C3" s="60"/>
      <c r="D3" s="61" t="s">
        <v>26</v>
      </c>
      <c r="E3" s="60"/>
      <c r="F3" s="60"/>
      <c r="G3" s="60"/>
      <c r="H3" s="62"/>
      <c r="I3" s="63"/>
    </row>
    <row r="4" spans="1:9" ht="18.75" x14ac:dyDescent="0.3">
      <c r="B4" s="64"/>
      <c r="C4" s="65"/>
      <c r="D4" s="66" t="s">
        <v>65</v>
      </c>
      <c r="E4" s="60"/>
      <c r="F4" s="60"/>
      <c r="G4" s="60"/>
      <c r="H4" s="62"/>
      <c r="I4" s="63"/>
    </row>
    <row r="5" spans="1:9" ht="13.5" thickBot="1" x14ac:dyDescent="0.25">
      <c r="B5" s="59"/>
      <c r="C5" s="62"/>
      <c r="D5" s="62"/>
      <c r="E5" s="62"/>
      <c r="F5" s="67"/>
      <c r="G5" s="62"/>
      <c r="H5" s="62"/>
      <c r="I5" s="63"/>
    </row>
    <row r="6" spans="1:9" ht="13.5" thickTop="1" x14ac:dyDescent="0.2">
      <c r="B6" s="137"/>
      <c r="C6" s="138"/>
      <c r="D6" s="138"/>
      <c r="E6" s="138"/>
      <c r="F6" s="139"/>
      <c r="G6" s="138"/>
      <c r="H6" s="138"/>
      <c r="I6" s="140"/>
    </row>
    <row r="7" spans="1:9" x14ac:dyDescent="0.2">
      <c r="B7" s="141"/>
      <c r="C7" s="135"/>
      <c r="D7" s="135"/>
      <c r="E7" s="135"/>
      <c r="F7" s="136"/>
      <c r="G7" s="135"/>
      <c r="H7" s="135"/>
      <c r="I7" s="142" t="s">
        <v>99</v>
      </c>
    </row>
    <row r="8" spans="1:9" x14ac:dyDescent="0.2">
      <c r="B8" s="141"/>
      <c r="C8" s="135"/>
      <c r="D8" s="135"/>
      <c r="E8" s="135"/>
      <c r="F8" s="136"/>
      <c r="G8" s="135"/>
      <c r="H8" s="135"/>
      <c r="I8" s="142" t="s">
        <v>98</v>
      </c>
    </row>
    <row r="9" spans="1:9" ht="13.5" thickBot="1" x14ac:dyDescent="0.25">
      <c r="B9" s="143"/>
      <c r="C9" s="144"/>
      <c r="D9" s="144"/>
      <c r="E9" s="144"/>
      <c r="F9" s="145"/>
      <c r="G9" s="144"/>
      <c r="H9" s="144"/>
      <c r="I9" s="146"/>
    </row>
    <row r="10" spans="1:9" ht="30" customHeight="1" thickTop="1" x14ac:dyDescent="0.2">
      <c r="B10" s="59"/>
      <c r="C10" s="62"/>
      <c r="D10" s="184" t="s">
        <v>100</v>
      </c>
      <c r="E10" s="62"/>
      <c r="F10" s="67"/>
      <c r="G10" s="62"/>
      <c r="H10" s="62"/>
      <c r="I10" s="63"/>
    </row>
    <row r="11" spans="1:9" x14ac:dyDescent="0.2">
      <c r="B11" s="59"/>
      <c r="C11" s="68" t="s">
        <v>27</v>
      </c>
      <c r="D11" s="62" t="s">
        <v>28</v>
      </c>
      <c r="E11" s="62"/>
      <c r="F11" s="62"/>
      <c r="G11" s="62"/>
      <c r="H11" s="62"/>
      <c r="I11" s="63"/>
    </row>
    <row r="12" spans="1:9" ht="2.1" customHeight="1" x14ac:dyDescent="0.2">
      <c r="B12" s="59"/>
      <c r="C12" s="62"/>
      <c r="D12" s="62"/>
      <c r="E12" s="62"/>
      <c r="F12" s="62"/>
      <c r="G12" s="62"/>
      <c r="H12" s="62"/>
      <c r="I12" s="63"/>
    </row>
    <row r="13" spans="1:9" x14ac:dyDescent="0.2">
      <c r="B13" s="64"/>
      <c r="C13" s="69" t="s">
        <v>29</v>
      </c>
      <c r="D13" s="70" t="s">
        <v>30</v>
      </c>
      <c r="E13" s="62"/>
      <c r="F13" s="62"/>
      <c r="G13" s="62"/>
      <c r="H13" s="62"/>
      <c r="I13" s="63"/>
    </row>
    <row r="14" spans="1:9" ht="2.1" customHeight="1" x14ac:dyDescent="0.2">
      <c r="B14" s="64"/>
      <c r="C14" s="71"/>
      <c r="D14" s="70"/>
      <c r="E14" s="62"/>
      <c r="F14" s="62"/>
      <c r="G14" s="62"/>
      <c r="H14" s="62"/>
      <c r="I14" s="63"/>
    </row>
    <row r="15" spans="1:9" x14ac:dyDescent="0.2">
      <c r="B15" s="64"/>
      <c r="C15" s="69" t="s">
        <v>31</v>
      </c>
      <c r="D15" s="72" t="s">
        <v>32</v>
      </c>
      <c r="E15" s="62"/>
      <c r="F15" s="62"/>
      <c r="G15" s="62"/>
      <c r="H15" s="62"/>
      <c r="I15" s="63"/>
    </row>
    <row r="16" spans="1:9" ht="2.1" customHeight="1" x14ac:dyDescent="0.25">
      <c r="B16" s="64"/>
      <c r="C16" s="73"/>
      <c r="D16" s="74"/>
      <c r="E16" s="62"/>
      <c r="F16" s="62"/>
      <c r="G16" s="62"/>
      <c r="H16" s="62"/>
      <c r="I16" s="63"/>
    </row>
    <row r="17" spans="1:9" x14ac:dyDescent="0.2">
      <c r="B17" s="64"/>
      <c r="C17" s="69" t="s">
        <v>66</v>
      </c>
      <c r="D17" s="72" t="s">
        <v>67</v>
      </c>
      <c r="E17" s="62"/>
      <c r="F17" s="62"/>
      <c r="G17" s="62"/>
      <c r="H17" s="62"/>
      <c r="I17" s="63"/>
    </row>
    <row r="18" spans="1:9" ht="2.1" customHeight="1" x14ac:dyDescent="0.25">
      <c r="B18" s="64"/>
      <c r="C18" s="75"/>
      <c r="D18" s="74"/>
      <c r="E18" s="62"/>
      <c r="F18" s="62"/>
      <c r="G18" s="62"/>
      <c r="H18" s="62"/>
      <c r="I18" s="63"/>
    </row>
    <row r="19" spans="1:9" x14ac:dyDescent="0.2">
      <c r="B19" s="64"/>
      <c r="C19" s="69" t="s">
        <v>33</v>
      </c>
      <c r="D19" s="72" t="s">
        <v>34</v>
      </c>
      <c r="E19" s="62"/>
      <c r="F19" s="62"/>
      <c r="G19" s="62"/>
      <c r="H19" s="62"/>
      <c r="I19" s="63"/>
    </row>
    <row r="20" spans="1:9" ht="6" customHeight="1" x14ac:dyDescent="0.25">
      <c r="B20" s="64"/>
      <c r="C20" s="76"/>
      <c r="D20" s="74"/>
      <c r="E20" s="62"/>
      <c r="F20" s="62"/>
      <c r="G20" s="62"/>
      <c r="H20" s="62"/>
      <c r="I20" s="63"/>
    </row>
    <row r="21" spans="1:9" ht="6" customHeight="1" x14ac:dyDescent="0.2">
      <c r="A21" s="52" t="s">
        <v>24</v>
      </c>
      <c r="B21" s="59"/>
      <c r="C21" s="76"/>
      <c r="D21" s="77"/>
      <c r="E21" s="62"/>
      <c r="F21" s="62"/>
      <c r="G21" s="62"/>
      <c r="H21" s="62"/>
      <c r="I21" s="63"/>
    </row>
    <row r="22" spans="1:9" x14ac:dyDescent="0.2">
      <c r="B22" s="78"/>
      <c r="C22" s="62" t="s">
        <v>105</v>
      </c>
      <c r="D22" s="77"/>
      <c r="E22" s="62"/>
      <c r="F22" s="62"/>
      <c r="G22" s="62"/>
      <c r="H22" s="62"/>
      <c r="I22" s="63"/>
    </row>
    <row r="23" spans="1:9" x14ac:dyDescent="0.2">
      <c r="B23" s="64"/>
      <c r="C23" s="62" t="s">
        <v>68</v>
      </c>
      <c r="D23" s="77"/>
      <c r="E23" s="62"/>
      <c r="F23" s="62"/>
      <c r="G23" s="62"/>
      <c r="H23" s="62"/>
      <c r="I23" s="63"/>
    </row>
    <row r="24" spans="1:9" x14ac:dyDescent="0.2">
      <c r="B24" s="79"/>
      <c r="C24" s="62" t="s">
        <v>69</v>
      </c>
      <c r="D24" s="77"/>
      <c r="E24" s="62"/>
      <c r="F24" s="62"/>
      <c r="G24" s="62"/>
      <c r="H24" s="62"/>
      <c r="I24" s="63"/>
    </row>
    <row r="25" spans="1:9" x14ac:dyDescent="0.2">
      <c r="B25" s="79"/>
      <c r="C25" s="62" t="s">
        <v>70</v>
      </c>
      <c r="D25" s="62"/>
      <c r="E25" s="62"/>
      <c r="F25" s="62"/>
      <c r="G25" s="62"/>
      <c r="H25" s="62"/>
      <c r="I25" s="63"/>
    </row>
    <row r="26" spans="1:9" x14ac:dyDescent="0.2">
      <c r="B26" s="79"/>
      <c r="C26" s="62" t="s">
        <v>71</v>
      </c>
      <c r="D26" s="62"/>
      <c r="E26" s="62"/>
      <c r="F26" s="62"/>
      <c r="G26" s="62"/>
      <c r="H26" s="62"/>
      <c r="I26" s="63"/>
    </row>
    <row r="27" spans="1:9" x14ac:dyDescent="0.2">
      <c r="B27" s="79"/>
      <c r="C27" s="80"/>
      <c r="D27" s="81"/>
      <c r="E27" s="82"/>
      <c r="F27" s="62"/>
      <c r="G27" s="62"/>
      <c r="H27" s="62"/>
      <c r="I27" s="63"/>
    </row>
    <row r="28" spans="1:9" ht="15.75" x14ac:dyDescent="0.25">
      <c r="B28" s="79"/>
      <c r="C28" s="83" t="s">
        <v>35</v>
      </c>
      <c r="D28" s="84"/>
      <c r="E28" s="85"/>
      <c r="F28" s="85"/>
      <c r="G28" s="84"/>
      <c r="H28" s="84"/>
      <c r="I28" s="63"/>
    </row>
    <row r="29" spans="1:9" x14ac:dyDescent="0.2">
      <c r="B29" s="79"/>
      <c r="C29" s="86" t="s">
        <v>36</v>
      </c>
      <c r="D29" s="84"/>
      <c r="E29" s="87"/>
      <c r="F29" s="87"/>
      <c r="G29" s="88"/>
      <c r="H29" s="88"/>
      <c r="I29" s="63"/>
    </row>
    <row r="30" spans="1:9" x14ac:dyDescent="0.2">
      <c r="B30" s="79"/>
      <c r="C30" s="86" t="s">
        <v>37</v>
      </c>
      <c r="D30" s="84"/>
      <c r="E30" s="87"/>
      <c r="F30" s="87"/>
      <c r="G30" s="88"/>
      <c r="H30" s="88"/>
      <c r="I30" s="63"/>
    </row>
    <row r="31" spans="1:9" x14ac:dyDescent="0.2">
      <c r="B31" s="79"/>
      <c r="C31" s="86" t="s">
        <v>38</v>
      </c>
      <c r="D31" s="84"/>
      <c r="E31" s="87"/>
      <c r="F31" s="87"/>
      <c r="G31" s="88"/>
      <c r="H31" s="88"/>
      <c r="I31" s="63"/>
    </row>
    <row r="32" spans="1:9" x14ac:dyDescent="0.2">
      <c r="B32" s="79"/>
      <c r="C32" s="86"/>
      <c r="D32" s="84"/>
      <c r="E32" s="87"/>
      <c r="F32" s="87"/>
      <c r="G32" s="88"/>
      <c r="H32" s="88"/>
      <c r="I32" s="63"/>
    </row>
    <row r="33" spans="2:9" x14ac:dyDescent="0.2">
      <c r="B33" s="79"/>
      <c r="C33" s="82" t="s">
        <v>39</v>
      </c>
      <c r="D33" s="89"/>
      <c r="E33" s="87"/>
      <c r="F33" s="90"/>
      <c r="G33" s="89"/>
      <c r="H33" s="88"/>
      <c r="I33" s="63"/>
    </row>
    <row r="34" spans="2:9" x14ac:dyDescent="0.2">
      <c r="B34" s="79"/>
      <c r="C34" s="82" t="s">
        <v>40</v>
      </c>
      <c r="D34" s="88"/>
      <c r="E34" s="87"/>
      <c r="F34" s="87"/>
      <c r="G34" s="89"/>
      <c r="H34" s="88"/>
      <c r="I34" s="63"/>
    </row>
    <row r="35" spans="2:9" x14ac:dyDescent="0.2">
      <c r="B35" s="79"/>
      <c r="C35" s="82" t="s">
        <v>41</v>
      </c>
      <c r="D35" s="89"/>
      <c r="E35" s="87"/>
      <c r="F35" s="91"/>
      <c r="G35" s="89"/>
      <c r="H35" s="88"/>
      <c r="I35" s="63"/>
    </row>
    <row r="36" spans="2:9" x14ac:dyDescent="0.2">
      <c r="B36" s="79"/>
      <c r="C36" s="92" t="s">
        <v>42</v>
      </c>
      <c r="D36" s="82"/>
      <c r="E36" s="87"/>
      <c r="F36" s="82"/>
      <c r="G36" s="82"/>
      <c r="H36" s="82"/>
      <c r="I36" s="63"/>
    </row>
    <row r="37" spans="2:9" x14ac:dyDescent="0.2">
      <c r="B37" s="79"/>
      <c r="C37" s="93" t="s">
        <v>43</v>
      </c>
      <c r="D37" s="82"/>
      <c r="E37" s="87"/>
      <c r="F37" s="82"/>
      <c r="G37" s="89"/>
      <c r="H37" s="82"/>
      <c r="I37" s="63"/>
    </row>
    <row r="38" spans="2:9" x14ac:dyDescent="0.2">
      <c r="B38" s="79"/>
      <c r="C38" s="94" t="s">
        <v>44</v>
      </c>
      <c r="D38" s="62"/>
      <c r="E38" s="87"/>
      <c r="F38" s="62"/>
      <c r="G38" s="62"/>
      <c r="H38" s="89"/>
      <c r="I38" s="63"/>
    </row>
    <row r="39" spans="2:9" x14ac:dyDescent="0.2">
      <c r="B39" s="79"/>
      <c r="C39" s="95"/>
      <c r="D39" s="62"/>
      <c r="E39" s="87"/>
      <c r="F39" s="62"/>
      <c r="G39" s="62"/>
      <c r="H39" s="62"/>
      <c r="I39" s="63"/>
    </row>
    <row r="40" spans="2:9" x14ac:dyDescent="0.2">
      <c r="B40" s="79"/>
      <c r="C40" s="95"/>
      <c r="D40" s="62"/>
      <c r="E40" s="87"/>
      <c r="F40" s="62"/>
      <c r="G40" s="62"/>
      <c r="H40" s="62"/>
      <c r="I40" s="63"/>
    </row>
    <row r="41" spans="2:9" x14ac:dyDescent="0.2">
      <c r="B41" s="79"/>
      <c r="C41" s="62" t="s">
        <v>103</v>
      </c>
      <c r="D41" s="62"/>
      <c r="E41" s="62"/>
      <c r="F41" s="62"/>
      <c r="G41" s="62"/>
      <c r="H41" s="62"/>
      <c r="I41" s="63"/>
    </row>
    <row r="42" spans="2:9" x14ac:dyDescent="0.2">
      <c r="B42" s="69" t="s">
        <v>45</v>
      </c>
      <c r="C42" s="62" t="s">
        <v>46</v>
      </c>
      <c r="D42" s="62"/>
      <c r="E42" s="62"/>
      <c r="F42" s="62"/>
      <c r="G42" s="62"/>
      <c r="H42" s="62"/>
      <c r="I42" s="63"/>
    </row>
    <row r="43" spans="2:9" x14ac:dyDescent="0.2">
      <c r="B43" s="79"/>
      <c r="C43" s="62" t="s">
        <v>47</v>
      </c>
      <c r="D43" s="62"/>
      <c r="E43" s="62"/>
      <c r="F43" s="62"/>
      <c r="G43" s="62"/>
      <c r="H43" s="62"/>
      <c r="I43" s="63"/>
    </row>
    <row r="44" spans="2:9" x14ac:dyDescent="0.2">
      <c r="B44" s="79"/>
      <c r="C44" s="62" t="s">
        <v>104</v>
      </c>
      <c r="D44" s="62"/>
      <c r="E44" s="62"/>
      <c r="F44" s="62"/>
      <c r="G44" s="62"/>
      <c r="H44" s="62"/>
      <c r="I44" s="63"/>
    </row>
    <row r="45" spans="2:9" x14ac:dyDescent="0.2">
      <c r="B45" s="79"/>
      <c r="C45" s="62" t="s">
        <v>48</v>
      </c>
      <c r="D45" s="62"/>
      <c r="E45" s="62"/>
      <c r="F45" s="62"/>
      <c r="G45" s="62"/>
      <c r="H45" s="62"/>
      <c r="I45" s="63"/>
    </row>
    <row r="46" spans="2:9" x14ac:dyDescent="0.2">
      <c r="B46" s="79"/>
      <c r="C46" s="62" t="s">
        <v>49</v>
      </c>
      <c r="D46" s="62"/>
      <c r="E46" s="62"/>
      <c r="F46" s="62"/>
      <c r="G46" s="62"/>
      <c r="H46" s="62"/>
      <c r="I46" s="63"/>
    </row>
    <row r="47" spans="2:9" x14ac:dyDescent="0.2">
      <c r="B47" s="79"/>
      <c r="C47" s="62"/>
      <c r="D47" s="62"/>
      <c r="E47" s="62"/>
      <c r="F47" s="62"/>
      <c r="G47" s="62"/>
      <c r="H47" s="62"/>
      <c r="I47" s="63"/>
    </row>
    <row r="48" spans="2:9" x14ac:dyDescent="0.2">
      <c r="B48" s="96"/>
      <c r="C48" s="97"/>
      <c r="D48" s="97"/>
      <c r="E48" s="97"/>
      <c r="F48" s="97"/>
      <c r="G48" s="97"/>
      <c r="H48" s="97"/>
      <c r="I48" s="98"/>
    </row>
  </sheetData>
  <sheetProtection algorithmName="SHA-512" hashValue="ZhpyKUy6mIZAd7FZJiZBPbhbAQXQuEiNdlOPRFEN/AY6hTfbsJH2kXfhXuWUsr259phtoo5sPC0v6OmGwr1Eaw==" saltValue="exPNJAYm/4x+6YhVGH2alA==" spinCount="100000" sheet="1" objects="1" scenarios="1"/>
  <hyperlinks>
    <hyperlink ref="B42" location="Zentrale!A16" display="Nach oben" xr:uid="{60746B90-1665-4DDA-B02D-802F79BA684F}"/>
    <hyperlink ref="C13" location="Zentrale!B42" display="Urheber" xr:uid="{797E5230-ABBB-4CD4-8D91-BDA6B7CEF362}"/>
    <hyperlink ref="C17" location="KWxy!A6" display="KWxy" xr:uid="{E8C58699-5C02-44F3-BFF2-7E8755FA0B9D}"/>
    <hyperlink ref="C19" location="Beispiel!A6" display="Beispiel" xr:uid="{76BECFE6-A189-437A-9583-F907598804BE}"/>
    <hyperlink ref="C37" r:id="rId1" display="https://www.auvista.de" xr:uid="{E2825131-3346-490C-B0E6-AEB50D5AB46D}"/>
    <hyperlink ref="C38" r:id="rId2" xr:uid="{824836F5-821F-4A0F-84BE-F5BD4A07B7BA}"/>
    <hyperlink ref="C15" location="Dokumentation!A15" display="Dokumentation" xr:uid="{03FDAF93-687D-4276-B707-DA8841A05346}"/>
    <hyperlink ref="D10" r:id="rId3" xr:uid="{C9F82FCB-86D0-4816-8F74-63619A12EE59}"/>
  </hyperlinks>
  <printOptions horizontalCentered="1"/>
  <pageMargins left="0.74803149606299213" right="0.39370078740157483" top="0.98425196850393704" bottom="0.78740157480314965" header="0.39370078740157483" footer="0.39370078740157483"/>
  <pageSetup paperSize="9" scale="95" orientation="portrait" blackAndWhite="1" horizontalDpi="300" verticalDpi="300" r:id="rId4"/>
  <headerFooter alignWithMargins="0">
    <oddHeader>&amp;C&amp;Z&amp;F Seite &amp;P von &amp;N</oddHeader>
    <oddFooter xml:space="preserve">&amp;CEine Datei aus XZ180 Digitale Personalplaner   © Auvista Verlag München 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90AFD-CA23-40DE-9A6D-17034C5587ED}">
  <dimension ref="A1:J52"/>
  <sheetViews>
    <sheetView showGridLines="0" showRowColHeaders="0" workbookViewId="0">
      <pane ySplit="14" topLeftCell="A15" activePane="bottomLeft" state="frozenSplit"/>
      <selection activeCell="F9" sqref="F9:F12"/>
      <selection pane="bottomLeft"/>
    </sheetView>
  </sheetViews>
  <sheetFormatPr baseColWidth="10" defaultRowHeight="15" x14ac:dyDescent="0.25"/>
  <cols>
    <col min="1" max="1" width="11.42578125" style="101"/>
    <col min="2" max="2" width="1.5703125" style="100" customWidth="1"/>
    <col min="3" max="3" width="10.7109375" style="129" customWidth="1"/>
    <col min="4" max="4" width="3.28515625" style="100" customWidth="1"/>
    <col min="5" max="5" width="10.28515625" style="100" customWidth="1"/>
    <col min="6" max="6" width="7.7109375" style="100" customWidth="1"/>
    <col min="7" max="7" width="10.85546875" style="100" customWidth="1"/>
    <col min="8" max="8" width="15.42578125" style="100" customWidth="1"/>
    <col min="9" max="10" width="14.7109375" style="100" customWidth="1"/>
    <col min="11" max="16384" width="11.42578125" style="101"/>
  </cols>
  <sheetData>
    <row r="1" spans="1:10" x14ac:dyDescent="0.25">
      <c r="A1" s="99" t="s">
        <v>73</v>
      </c>
      <c r="C1" s="69" t="s">
        <v>27</v>
      </c>
    </row>
    <row r="2" spans="1:10" x14ac:dyDescent="0.25">
      <c r="B2" s="102"/>
      <c r="C2" s="103"/>
      <c r="D2" s="104"/>
      <c r="E2" s="104"/>
      <c r="F2" s="104"/>
      <c r="G2" s="104"/>
      <c r="H2" s="104"/>
      <c r="I2" s="104"/>
      <c r="J2" s="105"/>
    </row>
    <row r="3" spans="1:10" x14ac:dyDescent="0.25">
      <c r="B3" s="106"/>
      <c r="C3" s="107"/>
      <c r="D3" s="108"/>
      <c r="E3" s="109" t="s">
        <v>72</v>
      </c>
      <c r="F3" s="108"/>
      <c r="G3" s="108"/>
      <c r="H3" s="108"/>
      <c r="I3" s="108"/>
      <c r="J3" s="110"/>
    </row>
    <row r="4" spans="1:10" x14ac:dyDescent="0.25">
      <c r="B4" s="111"/>
      <c r="C4" s="108" t="s">
        <v>31</v>
      </c>
      <c r="D4" s="108"/>
      <c r="E4" s="108" t="s">
        <v>51</v>
      </c>
      <c r="F4" s="108"/>
      <c r="G4" s="108"/>
      <c r="H4" s="108"/>
      <c r="I4" s="108"/>
      <c r="J4" s="110"/>
    </row>
    <row r="5" spans="1:10" x14ac:dyDescent="0.25">
      <c r="B5" s="111"/>
      <c r="C5" s="107"/>
      <c r="D5" s="108"/>
      <c r="E5" s="108" t="s">
        <v>106</v>
      </c>
      <c r="F5" s="108"/>
      <c r="G5" s="108"/>
      <c r="H5" s="108"/>
      <c r="I5" s="108"/>
      <c r="J5" s="110"/>
    </row>
    <row r="6" spans="1:10" x14ac:dyDescent="0.25">
      <c r="B6" s="111"/>
      <c r="C6" s="107"/>
      <c r="D6" s="108"/>
      <c r="E6" s="108" t="s">
        <v>107</v>
      </c>
      <c r="F6" s="108"/>
      <c r="G6" s="108"/>
      <c r="H6" s="108"/>
      <c r="I6" s="108"/>
      <c r="J6" s="110"/>
    </row>
    <row r="7" spans="1:10" ht="6" customHeight="1" x14ac:dyDescent="0.25">
      <c r="B7" s="112"/>
      <c r="C7" s="113"/>
      <c r="D7" s="114"/>
      <c r="E7" s="115"/>
      <c r="F7" s="114"/>
      <c r="G7" s="114"/>
      <c r="H7" s="114"/>
      <c r="I7" s="114"/>
      <c r="J7" s="116"/>
    </row>
    <row r="8" spans="1:10" ht="6" customHeight="1" x14ac:dyDescent="0.25">
      <c r="B8" s="117" t="s">
        <v>50</v>
      </c>
      <c r="C8" s="118"/>
      <c r="D8" s="119"/>
      <c r="E8" s="119"/>
      <c r="F8" s="119"/>
      <c r="G8" s="119"/>
      <c r="H8" s="119"/>
      <c r="I8" s="119"/>
      <c r="J8" s="120"/>
    </row>
    <row r="9" spans="1:10" x14ac:dyDescent="0.25">
      <c r="B9" s="121"/>
      <c r="C9" s="122" t="s">
        <v>52</v>
      </c>
      <c r="D9" s="123" t="s">
        <v>21</v>
      </c>
      <c r="E9" s="124" t="s">
        <v>53</v>
      </c>
      <c r="F9" s="124"/>
      <c r="G9" s="124"/>
      <c r="H9" s="124"/>
      <c r="I9" s="119"/>
      <c r="J9" s="120"/>
    </row>
    <row r="10" spans="1:10" x14ac:dyDescent="0.25">
      <c r="B10" s="121"/>
      <c r="C10" s="122" t="s">
        <v>54</v>
      </c>
      <c r="D10" s="119"/>
      <c r="E10" s="124"/>
      <c r="F10" s="124"/>
      <c r="G10" s="124"/>
      <c r="H10" s="124"/>
      <c r="I10" s="119"/>
      <c r="J10" s="120"/>
    </row>
    <row r="11" spans="1:10" ht="18.75" x14ac:dyDescent="0.3">
      <c r="B11" s="121"/>
      <c r="C11" s="123"/>
      <c r="D11" s="119"/>
      <c r="E11" s="125" t="s">
        <v>55</v>
      </c>
      <c r="F11" s="124"/>
      <c r="G11" s="124"/>
      <c r="H11" s="124"/>
      <c r="I11" s="119"/>
      <c r="J11" s="120"/>
    </row>
    <row r="12" spans="1:10" x14ac:dyDescent="0.25">
      <c r="B12" s="121"/>
      <c r="C12" s="123"/>
      <c r="D12" s="119"/>
      <c r="E12" s="124" t="s">
        <v>56</v>
      </c>
      <c r="F12" s="124"/>
      <c r="G12" s="124"/>
      <c r="H12" s="124"/>
      <c r="I12" s="119"/>
      <c r="J12" s="120"/>
    </row>
    <row r="13" spans="1:10" x14ac:dyDescent="0.25">
      <c r="B13" s="121"/>
      <c r="C13" s="123"/>
      <c r="D13" s="119"/>
      <c r="E13" s="124" t="s">
        <v>57</v>
      </c>
      <c r="F13" s="124"/>
      <c r="G13" s="124"/>
      <c r="H13" s="124"/>
      <c r="I13" s="119"/>
      <c r="J13" s="120"/>
    </row>
    <row r="14" spans="1:10" x14ac:dyDescent="0.25">
      <c r="B14" s="121"/>
      <c r="C14" s="123"/>
      <c r="D14" s="119"/>
      <c r="E14" s="124" t="s">
        <v>58</v>
      </c>
      <c r="F14" s="124"/>
      <c r="G14" s="124"/>
      <c r="H14" s="124"/>
      <c r="I14" s="119"/>
      <c r="J14" s="120"/>
    </row>
    <row r="15" spans="1:10" x14ac:dyDescent="0.25">
      <c r="A15" s="99" t="s">
        <v>73</v>
      </c>
      <c r="B15" s="126"/>
      <c r="C15" s="123"/>
      <c r="D15" s="119"/>
      <c r="E15" s="124"/>
      <c r="F15" s="124"/>
      <c r="G15" s="124"/>
      <c r="H15" s="124"/>
      <c r="I15" s="119"/>
      <c r="J15" s="120"/>
    </row>
    <row r="16" spans="1:10" x14ac:dyDescent="0.25">
      <c r="B16" s="121"/>
      <c r="C16" s="123"/>
      <c r="D16" s="119"/>
      <c r="E16" s="124" t="s">
        <v>59</v>
      </c>
      <c r="F16" s="124"/>
      <c r="G16" s="124"/>
      <c r="H16" s="124"/>
      <c r="I16" s="119"/>
      <c r="J16" s="120"/>
    </row>
    <row r="17" spans="2:10" x14ac:dyDescent="0.25">
      <c r="B17" s="121"/>
      <c r="C17" s="123"/>
      <c r="D17" s="119"/>
      <c r="E17" s="124" t="s">
        <v>60</v>
      </c>
      <c r="F17" s="124"/>
      <c r="G17" s="124"/>
      <c r="H17" s="124"/>
      <c r="I17" s="119"/>
      <c r="J17" s="120"/>
    </row>
    <row r="18" spans="2:10" x14ac:dyDescent="0.25">
      <c r="B18" s="121"/>
      <c r="C18" s="123"/>
      <c r="D18" s="119"/>
      <c r="E18" s="124" t="s">
        <v>61</v>
      </c>
      <c r="F18" s="124"/>
      <c r="G18" s="124"/>
      <c r="H18" s="124"/>
      <c r="I18" s="119"/>
      <c r="J18" s="120"/>
    </row>
    <row r="19" spans="2:10" x14ac:dyDescent="0.25">
      <c r="B19" s="121"/>
      <c r="C19" s="123"/>
      <c r="D19" s="119"/>
      <c r="E19" s="124" t="s">
        <v>62</v>
      </c>
      <c r="F19" s="124"/>
      <c r="G19" s="124"/>
      <c r="H19" s="124"/>
      <c r="I19" s="119"/>
      <c r="J19" s="120"/>
    </row>
    <row r="20" spans="2:10" x14ac:dyDescent="0.25">
      <c r="B20" s="121"/>
      <c r="C20" s="123"/>
      <c r="D20" s="119"/>
      <c r="E20" s="124" t="s">
        <v>63</v>
      </c>
      <c r="F20" s="124"/>
      <c r="G20" s="124"/>
      <c r="H20" s="124"/>
      <c r="I20" s="119"/>
      <c r="J20" s="120"/>
    </row>
    <row r="21" spans="2:10" x14ac:dyDescent="0.25">
      <c r="B21" s="121"/>
      <c r="C21" s="123"/>
      <c r="D21" s="119"/>
      <c r="E21" s="124"/>
      <c r="F21" s="124"/>
      <c r="G21" s="124"/>
      <c r="H21" s="124"/>
      <c r="I21" s="119"/>
      <c r="J21" s="120"/>
    </row>
    <row r="22" spans="2:10" x14ac:dyDescent="0.25">
      <c r="B22" s="121"/>
      <c r="C22" s="122" t="s">
        <v>102</v>
      </c>
      <c r="D22" s="119"/>
      <c r="E22" s="124" t="s">
        <v>64</v>
      </c>
      <c r="F22" s="119"/>
      <c r="G22" s="119"/>
      <c r="H22" s="119"/>
      <c r="I22" s="119"/>
      <c r="J22" s="120"/>
    </row>
    <row r="23" spans="2:10" x14ac:dyDescent="0.25">
      <c r="B23" s="121"/>
      <c r="C23" s="123"/>
      <c r="D23" s="119"/>
      <c r="E23" s="124" t="s">
        <v>80</v>
      </c>
      <c r="F23" s="119"/>
      <c r="G23" s="119"/>
      <c r="H23" s="119"/>
      <c r="I23" s="119"/>
      <c r="J23" s="120"/>
    </row>
    <row r="24" spans="2:10" x14ac:dyDescent="0.25">
      <c r="B24" s="121"/>
      <c r="C24" s="123"/>
      <c r="D24" s="119"/>
      <c r="E24" s="124"/>
      <c r="F24" s="119"/>
      <c r="G24" s="119"/>
      <c r="H24" s="119"/>
      <c r="I24" s="119"/>
      <c r="J24" s="120"/>
    </row>
    <row r="25" spans="2:10" x14ac:dyDescent="0.25">
      <c r="B25" s="121"/>
      <c r="C25" s="69" t="s">
        <v>33</v>
      </c>
      <c r="D25" s="119"/>
      <c r="E25" s="119" t="s">
        <v>92</v>
      </c>
      <c r="F25" s="119"/>
      <c r="G25" s="119"/>
      <c r="H25" s="119"/>
      <c r="I25" s="119"/>
      <c r="J25" s="120"/>
    </row>
    <row r="26" spans="2:10" x14ac:dyDescent="0.25">
      <c r="B26" s="121"/>
      <c r="C26" s="132"/>
      <c r="D26" s="119"/>
      <c r="E26" s="119" t="s">
        <v>93</v>
      </c>
      <c r="F26" s="119"/>
      <c r="G26" s="119"/>
      <c r="H26" s="119"/>
      <c r="I26" s="119"/>
      <c r="J26" s="120"/>
    </row>
    <row r="27" spans="2:10" x14ac:dyDescent="0.25">
      <c r="B27" s="121"/>
      <c r="C27" s="132"/>
      <c r="D27" s="119"/>
      <c r="E27" s="119" t="s">
        <v>94</v>
      </c>
      <c r="F27" s="119"/>
      <c r="G27" s="119"/>
      <c r="H27" s="119"/>
      <c r="I27" s="119"/>
      <c r="J27" s="120"/>
    </row>
    <row r="28" spans="2:10" x14ac:dyDescent="0.25">
      <c r="B28" s="121"/>
      <c r="C28" s="132"/>
      <c r="D28" s="119"/>
      <c r="E28" s="119"/>
      <c r="F28" s="119"/>
      <c r="G28" s="119"/>
      <c r="H28" s="119"/>
      <c r="I28" s="119"/>
      <c r="J28" s="120"/>
    </row>
    <row r="29" spans="2:10" x14ac:dyDescent="0.25">
      <c r="B29" s="121"/>
      <c r="C29" s="132"/>
      <c r="D29" s="127" t="s">
        <v>74</v>
      </c>
      <c r="E29" s="119"/>
      <c r="F29" s="119"/>
      <c r="G29" s="119"/>
      <c r="H29" s="119"/>
      <c r="I29" s="119"/>
      <c r="J29" s="120"/>
    </row>
    <row r="30" spans="2:10" x14ac:dyDescent="0.25">
      <c r="B30" s="121"/>
      <c r="C30" s="132"/>
      <c r="D30" s="119"/>
      <c r="E30" s="119"/>
      <c r="F30" s="119"/>
      <c r="G30" s="119"/>
      <c r="H30" s="119"/>
      <c r="I30" s="119"/>
      <c r="J30" s="120"/>
    </row>
    <row r="31" spans="2:10" x14ac:dyDescent="0.25">
      <c r="B31" s="121"/>
      <c r="C31" s="123"/>
      <c r="D31" s="119"/>
      <c r="E31" s="119" t="s">
        <v>75</v>
      </c>
      <c r="F31" s="119"/>
      <c r="G31" s="119"/>
      <c r="H31" s="119"/>
      <c r="I31" s="119"/>
      <c r="J31" s="120"/>
    </row>
    <row r="32" spans="2:10" x14ac:dyDescent="0.25">
      <c r="B32" s="121"/>
      <c r="C32" s="123"/>
      <c r="D32" s="119"/>
      <c r="E32" s="119" t="s">
        <v>76</v>
      </c>
      <c r="F32" s="119"/>
      <c r="G32" s="119"/>
      <c r="H32" s="119"/>
      <c r="I32" s="119"/>
      <c r="J32" s="120"/>
    </row>
    <row r="33" spans="2:10" x14ac:dyDescent="0.25">
      <c r="B33" s="121"/>
      <c r="C33" s="123"/>
      <c r="D33" s="119"/>
      <c r="E33" s="119" t="s">
        <v>77</v>
      </c>
      <c r="F33" s="119"/>
      <c r="G33" s="119"/>
      <c r="H33" s="119"/>
      <c r="I33" s="119"/>
      <c r="J33" s="120"/>
    </row>
    <row r="34" spans="2:10" x14ac:dyDescent="0.25">
      <c r="B34" s="121"/>
      <c r="C34" s="123"/>
      <c r="D34" s="119"/>
      <c r="E34" s="119"/>
      <c r="F34" s="119"/>
      <c r="G34" s="119"/>
      <c r="H34" s="119"/>
      <c r="I34" s="119"/>
      <c r="J34" s="120"/>
    </row>
    <row r="35" spans="2:10" x14ac:dyDescent="0.25">
      <c r="B35" s="121"/>
      <c r="C35" s="123"/>
      <c r="D35" s="119"/>
      <c r="E35" s="119" t="s">
        <v>78</v>
      </c>
      <c r="F35" s="119"/>
      <c r="G35" s="119"/>
      <c r="H35" s="119"/>
      <c r="I35" s="119"/>
      <c r="J35" s="120"/>
    </row>
    <row r="36" spans="2:10" x14ac:dyDescent="0.25">
      <c r="B36" s="121"/>
      <c r="C36" s="123"/>
      <c r="D36" s="119"/>
      <c r="E36" s="119" t="s">
        <v>79</v>
      </c>
      <c r="F36" s="119"/>
      <c r="G36" s="119"/>
      <c r="H36" s="119"/>
      <c r="I36" s="119"/>
      <c r="J36" s="120"/>
    </row>
    <row r="37" spans="2:10" x14ac:dyDescent="0.25">
      <c r="B37" s="121"/>
      <c r="C37" s="123"/>
      <c r="D37" s="119"/>
      <c r="E37" s="119" t="s">
        <v>81</v>
      </c>
      <c r="F37" s="119"/>
      <c r="G37" s="119"/>
      <c r="H37" s="119"/>
      <c r="I37" s="119"/>
      <c r="J37" s="120"/>
    </row>
    <row r="38" spans="2:10" x14ac:dyDescent="0.25">
      <c r="B38" s="121"/>
      <c r="C38" s="123"/>
      <c r="D38" s="119"/>
      <c r="E38" s="119" t="s">
        <v>82</v>
      </c>
      <c r="F38" s="119"/>
      <c r="G38" s="119"/>
      <c r="H38" s="119"/>
      <c r="I38" s="119"/>
      <c r="J38" s="120"/>
    </row>
    <row r="39" spans="2:10" x14ac:dyDescent="0.25">
      <c r="B39" s="121"/>
      <c r="C39" s="123"/>
      <c r="D39" s="119"/>
      <c r="E39" s="119"/>
      <c r="F39" s="119"/>
      <c r="G39" s="119"/>
      <c r="H39" s="119"/>
      <c r="I39" s="119"/>
      <c r="J39" s="120"/>
    </row>
    <row r="40" spans="2:10" x14ac:dyDescent="0.25">
      <c r="B40" s="121"/>
      <c r="C40" s="123"/>
      <c r="D40" s="119"/>
      <c r="E40" s="119" t="s">
        <v>84</v>
      </c>
      <c r="F40" s="119"/>
      <c r="G40" s="119"/>
      <c r="H40" s="119"/>
      <c r="I40" s="119"/>
      <c r="J40" s="120"/>
    </row>
    <row r="41" spans="2:10" x14ac:dyDescent="0.25">
      <c r="B41" s="121"/>
      <c r="C41" s="123"/>
      <c r="D41" s="119"/>
      <c r="E41" s="119" t="s">
        <v>83</v>
      </c>
      <c r="F41" s="119"/>
      <c r="G41" s="119"/>
      <c r="H41" s="119"/>
      <c r="I41" s="119"/>
      <c r="J41" s="120"/>
    </row>
    <row r="42" spans="2:10" x14ac:dyDescent="0.25">
      <c r="B42" s="121"/>
      <c r="C42" s="123"/>
      <c r="D42" s="119"/>
      <c r="E42" s="119"/>
      <c r="F42" s="119"/>
      <c r="G42" s="119"/>
      <c r="H42" s="119"/>
      <c r="I42" s="119"/>
      <c r="J42" s="120"/>
    </row>
    <row r="43" spans="2:10" x14ac:dyDescent="0.25">
      <c r="B43" s="121"/>
      <c r="C43" s="123"/>
      <c r="D43" s="119"/>
      <c r="E43" s="119" t="s">
        <v>89</v>
      </c>
      <c r="F43" s="119"/>
      <c r="G43" s="119"/>
      <c r="H43" s="119"/>
      <c r="I43" s="119"/>
      <c r="J43" s="120"/>
    </row>
    <row r="44" spans="2:10" x14ac:dyDescent="0.25">
      <c r="B44" s="121"/>
      <c r="C44" s="123"/>
      <c r="D44" s="119"/>
      <c r="E44" s="119" t="s">
        <v>86</v>
      </c>
      <c r="F44" s="119"/>
      <c r="G44" s="119"/>
      <c r="H44" s="119"/>
      <c r="I44" s="119"/>
      <c r="J44" s="120"/>
    </row>
    <row r="45" spans="2:10" x14ac:dyDescent="0.25">
      <c r="B45" s="121"/>
      <c r="C45" s="123"/>
      <c r="D45" s="119"/>
      <c r="E45" s="119" t="s">
        <v>85</v>
      </c>
      <c r="F45" s="119"/>
      <c r="G45" s="119"/>
      <c r="H45" s="119"/>
      <c r="I45" s="119"/>
      <c r="J45" s="120"/>
    </row>
    <row r="46" spans="2:10" x14ac:dyDescent="0.25">
      <c r="B46" s="121"/>
      <c r="C46" s="123"/>
      <c r="D46" s="119"/>
      <c r="E46" s="119" t="s">
        <v>87</v>
      </c>
      <c r="F46" s="119"/>
      <c r="G46" s="119"/>
      <c r="H46" s="119"/>
      <c r="I46" s="119"/>
      <c r="J46" s="120"/>
    </row>
    <row r="47" spans="2:10" x14ac:dyDescent="0.25">
      <c r="B47" s="121"/>
      <c r="C47" s="123"/>
      <c r="D47" s="119"/>
      <c r="E47" s="119" t="s">
        <v>88</v>
      </c>
      <c r="F47" s="119"/>
      <c r="G47" s="119"/>
      <c r="H47" s="119"/>
      <c r="I47" s="119"/>
      <c r="J47" s="120"/>
    </row>
    <row r="48" spans="2:10" x14ac:dyDescent="0.25">
      <c r="B48" s="121"/>
      <c r="C48" s="123"/>
      <c r="D48" s="119"/>
      <c r="E48" s="119"/>
      <c r="F48" s="119"/>
      <c r="G48" s="119"/>
      <c r="H48" s="119"/>
      <c r="I48" s="119"/>
      <c r="J48" s="120"/>
    </row>
    <row r="49" spans="2:10" x14ac:dyDescent="0.25">
      <c r="B49" s="121"/>
      <c r="C49" s="123"/>
      <c r="D49" s="119"/>
      <c r="E49" s="119" t="s">
        <v>91</v>
      </c>
      <c r="F49" s="119"/>
      <c r="G49" s="119"/>
      <c r="H49" s="119"/>
      <c r="I49" s="119"/>
      <c r="J49" s="120"/>
    </row>
    <row r="50" spans="2:10" x14ac:dyDescent="0.25">
      <c r="B50" s="121"/>
      <c r="C50" s="123"/>
      <c r="D50" s="119"/>
      <c r="E50" s="119" t="s">
        <v>95</v>
      </c>
      <c r="F50" s="119"/>
      <c r="G50" s="119"/>
      <c r="H50" s="119"/>
      <c r="I50" s="119"/>
      <c r="J50" s="120"/>
    </row>
    <row r="51" spans="2:10" x14ac:dyDescent="0.25">
      <c r="B51" s="121"/>
      <c r="C51" s="123"/>
      <c r="D51" s="119"/>
      <c r="E51" s="119" t="s">
        <v>96</v>
      </c>
      <c r="F51" s="119"/>
      <c r="G51" s="119"/>
      <c r="H51" s="119"/>
      <c r="I51" s="119"/>
      <c r="J51" s="120"/>
    </row>
    <row r="52" spans="2:10" x14ac:dyDescent="0.25">
      <c r="B52" s="128"/>
      <c r="C52" s="113"/>
      <c r="D52" s="114"/>
      <c r="E52" s="114"/>
      <c r="F52" s="114"/>
      <c r="G52" s="114"/>
      <c r="H52" s="114"/>
      <c r="I52" s="114"/>
      <c r="J52" s="116"/>
    </row>
  </sheetData>
  <sheetProtection algorithmName="SHA-512" hashValue="BS2aZR7+rS1y9e/uHG8mtoYBKa0wrZ0OePjhDLJtJoR+0ZbUC9URLYCEGpvvuDkiBgwOthL3aUs+ISKGc2dJnA==" saltValue="5dXeYmj4jcXix/pMzl8RNQ==" spinCount="100000" sheet="1" objects="1" scenarios="1"/>
  <hyperlinks>
    <hyperlink ref="C1" location="Zentrale!A16" display="Zentrale" xr:uid="{657AD673-CC03-44D7-A1CE-2D6CFDB3B765}"/>
    <hyperlink ref="C25" location="Beispiel!A6" display="Beispiel" xr:uid="{DECCF7F4-1AF0-4647-AD52-2A96A8F08117}"/>
  </hyperlinks>
  <printOptions horizontalCentered="1"/>
  <pageMargins left="0.51181102362204722" right="0.51181102362204722" top="0.78740157480314965" bottom="0.78740157480314965" header="0.31496062992125984" footer="0.31496062992125984"/>
  <pageSetup paperSize="9" orientation="portrait" horizontalDpi="300" verticalDpi="300" r:id="rId1"/>
  <headerFooter>
    <oddHeader>&amp;C&amp;Z&amp;F Seite &amp;P von &amp;N</oddHeader>
    <oddFooter xml:space="preserve">&amp;CEine Datei aus XZ180 Digitale Personalplaner   © Auvista Verlag München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45AB7-4A11-448D-A206-71AFB3E4323F}">
  <dimension ref="A1:EF39"/>
  <sheetViews>
    <sheetView workbookViewId="0">
      <pane xSplit="17" ySplit="5" topLeftCell="R6" activePane="bottomRight" state="frozenSplit"/>
      <selection pane="topRight" activeCell="R1" sqref="R1"/>
      <selection pane="bottomLeft" activeCell="A5" sqref="A5"/>
      <selection pane="bottomRight" activeCell="B1" sqref="B1"/>
    </sheetView>
  </sheetViews>
  <sheetFormatPr baseColWidth="10" defaultRowHeight="15" x14ac:dyDescent="0.25"/>
  <cols>
    <col min="1" max="1" width="4.7109375" style="4" customWidth="1"/>
    <col min="2" max="2" width="8.42578125" style="4" bestFit="1" customWidth="1"/>
    <col min="3" max="3" width="1.7109375" style="4" customWidth="1"/>
    <col min="4" max="4" width="16.7109375" style="8" customWidth="1"/>
    <col min="5" max="10" width="4.7109375" style="4" customWidth="1"/>
    <col min="11" max="11" width="4.7109375" style="4" hidden="1" customWidth="1"/>
    <col min="12" max="12" width="1.7109375" style="4" customWidth="1"/>
    <col min="13" max="13" width="7.140625" style="8" bestFit="1" customWidth="1"/>
    <col min="14" max="14" width="7.140625" style="4" customWidth="1"/>
    <col min="15" max="15" width="4.7109375" style="4" customWidth="1"/>
    <col min="16" max="16" width="16.7109375" style="12" customWidth="1"/>
    <col min="17" max="17" width="1.7109375" style="12" customWidth="1"/>
    <col min="18" max="33" width="3.7109375" style="4" customWidth="1"/>
    <col min="34" max="34" width="4.7109375" style="4" customWidth="1"/>
    <col min="35" max="50" width="3.7109375" style="4" customWidth="1"/>
    <col min="51" max="51" width="4.7109375" style="4" customWidth="1"/>
    <col min="52" max="67" width="3.7109375" style="4" customWidth="1"/>
    <col min="68" max="68" width="4.7109375" style="4" customWidth="1"/>
    <col min="69" max="84" width="3.7109375" style="4" customWidth="1"/>
    <col min="85" max="85" width="4.7109375" style="4" customWidth="1"/>
    <col min="86" max="101" width="3.7109375" style="4" customWidth="1"/>
    <col min="102" max="102" width="4.7109375" style="4" customWidth="1"/>
    <col min="103" max="118" width="3.7109375" style="4" customWidth="1"/>
    <col min="119" max="119" width="4.7109375" style="4" customWidth="1"/>
    <col min="120" max="135" width="3.7109375" style="4" customWidth="1"/>
    <col min="136" max="136" width="4.7109375" style="4" customWidth="1"/>
    <col min="137" max="16384" width="11.42578125" style="4"/>
  </cols>
  <sheetData>
    <row r="1" spans="1:136" ht="15" customHeight="1" x14ac:dyDescent="0.25">
      <c r="A1" s="130" t="s">
        <v>24</v>
      </c>
      <c r="B1" s="69" t="s">
        <v>27</v>
      </c>
      <c r="C1" s="1"/>
      <c r="D1" s="69" t="s">
        <v>31</v>
      </c>
      <c r="E1" s="1"/>
      <c r="F1" s="134" t="s">
        <v>101</v>
      </c>
      <c r="G1" s="1"/>
      <c r="H1" s="1"/>
      <c r="I1" s="1"/>
      <c r="J1" s="1"/>
      <c r="K1" s="1"/>
      <c r="L1" s="1"/>
      <c r="M1" s="2"/>
      <c r="N1" s="1"/>
      <c r="O1" s="1"/>
      <c r="P1" s="3"/>
      <c r="Q1" s="3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</row>
    <row r="2" spans="1:136" x14ac:dyDescent="0.25">
      <c r="A2" s="1"/>
      <c r="B2" s="3"/>
      <c r="C2" s="3" t="s">
        <v>23</v>
      </c>
      <c r="D2" s="131">
        <v>45719</v>
      </c>
      <c r="E2" s="1"/>
      <c r="F2" s="1"/>
      <c r="G2" s="1"/>
      <c r="H2" s="1"/>
      <c r="I2" s="1"/>
      <c r="J2" s="1"/>
      <c r="K2" s="1"/>
      <c r="L2" s="1"/>
      <c r="M2" s="2"/>
      <c r="N2" s="5"/>
      <c r="O2" s="1"/>
      <c r="P2" s="3"/>
      <c r="Q2" s="13"/>
      <c r="R2" s="1"/>
      <c r="S2" s="1"/>
      <c r="T2" s="1"/>
      <c r="U2" s="43">
        <f>IF($D$2="","Mo",$D$2)</f>
        <v>45719</v>
      </c>
      <c r="V2" s="44">
        <f>IF($D$2="","",$D$2)</f>
        <v>45719</v>
      </c>
      <c r="W2" s="45">
        <f>IF($D$2="","",$D$2)</f>
        <v>45719</v>
      </c>
      <c r="X2" s="46">
        <f>IF($D$2="","",$D$2)</f>
        <v>45719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4">
        <f>IF($D$2="","Di",$D$2+1)</f>
        <v>45720</v>
      </c>
      <c r="AM2" s="44">
        <f>IF($D$2="","",$D$2+1)</f>
        <v>45720</v>
      </c>
      <c r="AN2" s="45">
        <f>IF($D$2="","",$D$2+1)</f>
        <v>45720</v>
      </c>
      <c r="AO2" s="46">
        <f>IF($D$2="","",$D$2+1)</f>
        <v>45720</v>
      </c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4">
        <f>IF($D$2="","M1",$D$2+2)</f>
        <v>45721</v>
      </c>
      <c r="BD2" s="44">
        <f>IF($D$2="","",$D$2+2)</f>
        <v>45721</v>
      </c>
      <c r="BE2" s="45">
        <f>IF($D$2="","",$D$2+2)</f>
        <v>45721</v>
      </c>
      <c r="BF2" s="46">
        <f>IF($D$2="","",$D$2+2)</f>
        <v>45721</v>
      </c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4">
        <f>IF($D$2="","Do",$D$2+3)</f>
        <v>45722</v>
      </c>
      <c r="BU2" s="44">
        <f>IF($D$2="","",$D$2+3)</f>
        <v>45722</v>
      </c>
      <c r="BV2" s="45">
        <f>IF($D$2="","",$D$2+3)</f>
        <v>45722</v>
      </c>
      <c r="BW2" s="46">
        <f>IF($D$2="","",$D$2+3)</f>
        <v>45722</v>
      </c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4">
        <f>IF($D$2="","Fr",$D$2+4)</f>
        <v>45723</v>
      </c>
      <c r="CL2" s="44">
        <f>IF($D$2="","",$D$2+4)</f>
        <v>45723</v>
      </c>
      <c r="CM2" s="45">
        <f>IF($D$2="","",$D$2+4)</f>
        <v>45723</v>
      </c>
      <c r="CN2" s="46">
        <f>IF($D$2="","",$D$2+4)</f>
        <v>45723</v>
      </c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4">
        <f>IF($D$2="","Sa",$D$2+5)</f>
        <v>45724</v>
      </c>
      <c r="DC2" s="44">
        <f>IF($D$2="","",$D$2+5)</f>
        <v>45724</v>
      </c>
      <c r="DD2" s="45">
        <f>IF($D$2="","",$D$2+5)</f>
        <v>45724</v>
      </c>
      <c r="DE2" s="46">
        <f>IF($D$2="","",$D$2+5)</f>
        <v>45724</v>
      </c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4">
        <f>IF($D$2="","So",$D$2+6)</f>
        <v>45725</v>
      </c>
      <c r="DT2" s="44">
        <f>IF($D$2="","",$D$2+6)</f>
        <v>45725</v>
      </c>
      <c r="DU2" s="45">
        <f>IF($D$2="","",$D$2+6)</f>
        <v>45725</v>
      </c>
      <c r="DV2" s="46">
        <f>IF($D$2="","",$D$2+6)</f>
        <v>45725</v>
      </c>
      <c r="DW2" s="1"/>
      <c r="DX2" s="1"/>
      <c r="DY2" s="1"/>
      <c r="DZ2" s="1"/>
      <c r="EA2" s="1"/>
      <c r="EB2" s="1"/>
      <c r="EC2" s="1"/>
      <c r="ED2" s="1"/>
      <c r="EE2" s="1"/>
      <c r="EF2" s="1"/>
    </row>
    <row r="3" spans="1:136" x14ac:dyDescent="0.25">
      <c r="A3" s="1"/>
      <c r="B3" s="6"/>
      <c r="C3" s="3"/>
      <c r="D3" s="2" t="s">
        <v>17</v>
      </c>
      <c r="E3" s="14">
        <f>U2</f>
        <v>45719</v>
      </c>
      <c r="F3" s="14">
        <f>AL2</f>
        <v>45720</v>
      </c>
      <c r="G3" s="14">
        <f>BC2</f>
        <v>45721</v>
      </c>
      <c r="H3" s="14">
        <f>BT2</f>
        <v>45722</v>
      </c>
      <c r="I3" s="14">
        <f>CK2</f>
        <v>45723</v>
      </c>
      <c r="J3" s="14">
        <f>DB2</f>
        <v>45724</v>
      </c>
      <c r="K3" s="14">
        <f>DS2</f>
        <v>45725</v>
      </c>
      <c r="L3" s="1"/>
      <c r="M3" s="50" t="s">
        <v>14</v>
      </c>
      <c r="N3" s="5"/>
      <c r="O3" s="1"/>
      <c r="P3" s="3" t="s">
        <v>90</v>
      </c>
      <c r="Q3" s="3" t="s">
        <v>21</v>
      </c>
      <c r="R3" s="7">
        <v>6</v>
      </c>
      <c r="S3" s="7">
        <v>7</v>
      </c>
      <c r="T3" s="7">
        <v>8</v>
      </c>
      <c r="U3" s="7">
        <v>9</v>
      </c>
      <c r="V3" s="7">
        <v>10</v>
      </c>
      <c r="W3" s="7">
        <v>11</v>
      </c>
      <c r="X3" s="7">
        <v>12</v>
      </c>
      <c r="Y3" s="7">
        <v>13</v>
      </c>
      <c r="Z3" s="7">
        <v>14</v>
      </c>
      <c r="AA3" s="7">
        <v>15</v>
      </c>
      <c r="AB3" s="7">
        <v>16</v>
      </c>
      <c r="AC3" s="7">
        <v>17</v>
      </c>
      <c r="AD3" s="7">
        <v>18</v>
      </c>
      <c r="AE3" s="7">
        <v>19</v>
      </c>
      <c r="AF3" s="7">
        <v>20</v>
      </c>
      <c r="AG3" s="7">
        <v>21</v>
      </c>
      <c r="AH3" s="1"/>
      <c r="AI3" s="7">
        <v>6</v>
      </c>
      <c r="AJ3" s="7">
        <v>7</v>
      </c>
      <c r="AK3" s="7">
        <v>8</v>
      </c>
      <c r="AL3" s="7">
        <v>9</v>
      </c>
      <c r="AM3" s="7">
        <v>10</v>
      </c>
      <c r="AN3" s="7">
        <v>11</v>
      </c>
      <c r="AO3" s="7">
        <v>12</v>
      </c>
      <c r="AP3" s="7">
        <v>13</v>
      </c>
      <c r="AQ3" s="7">
        <v>14</v>
      </c>
      <c r="AR3" s="7">
        <v>15</v>
      </c>
      <c r="AS3" s="7">
        <v>16</v>
      </c>
      <c r="AT3" s="7">
        <v>17</v>
      </c>
      <c r="AU3" s="7">
        <v>18</v>
      </c>
      <c r="AV3" s="7">
        <v>19</v>
      </c>
      <c r="AW3" s="7">
        <v>20</v>
      </c>
      <c r="AX3" s="7">
        <v>21</v>
      </c>
      <c r="AY3" s="1"/>
      <c r="AZ3" s="7">
        <v>6</v>
      </c>
      <c r="BA3" s="7">
        <v>7</v>
      </c>
      <c r="BB3" s="7">
        <v>8</v>
      </c>
      <c r="BC3" s="7">
        <v>9</v>
      </c>
      <c r="BD3" s="7">
        <v>10</v>
      </c>
      <c r="BE3" s="7">
        <v>11</v>
      </c>
      <c r="BF3" s="7">
        <v>12</v>
      </c>
      <c r="BG3" s="7">
        <v>13</v>
      </c>
      <c r="BH3" s="7">
        <v>14</v>
      </c>
      <c r="BI3" s="7">
        <v>15</v>
      </c>
      <c r="BJ3" s="7">
        <v>16</v>
      </c>
      <c r="BK3" s="7">
        <v>17</v>
      </c>
      <c r="BL3" s="7">
        <v>18</v>
      </c>
      <c r="BM3" s="7">
        <v>19</v>
      </c>
      <c r="BN3" s="7">
        <v>20</v>
      </c>
      <c r="BO3" s="7">
        <v>21</v>
      </c>
      <c r="BP3" s="1"/>
      <c r="BQ3" s="7">
        <v>6</v>
      </c>
      <c r="BR3" s="7">
        <v>7</v>
      </c>
      <c r="BS3" s="7">
        <v>8</v>
      </c>
      <c r="BT3" s="7">
        <v>9</v>
      </c>
      <c r="BU3" s="7">
        <v>10</v>
      </c>
      <c r="BV3" s="7">
        <v>11</v>
      </c>
      <c r="BW3" s="7">
        <v>12</v>
      </c>
      <c r="BX3" s="7">
        <v>13</v>
      </c>
      <c r="BY3" s="7">
        <v>14</v>
      </c>
      <c r="BZ3" s="7">
        <v>15</v>
      </c>
      <c r="CA3" s="7">
        <v>16</v>
      </c>
      <c r="CB3" s="7">
        <v>17</v>
      </c>
      <c r="CC3" s="7">
        <v>18</v>
      </c>
      <c r="CD3" s="7">
        <v>19</v>
      </c>
      <c r="CE3" s="7">
        <v>20</v>
      </c>
      <c r="CF3" s="7">
        <v>21</v>
      </c>
      <c r="CG3" s="1"/>
      <c r="CH3" s="7">
        <v>6</v>
      </c>
      <c r="CI3" s="7">
        <v>7</v>
      </c>
      <c r="CJ3" s="7">
        <v>8</v>
      </c>
      <c r="CK3" s="7">
        <v>9</v>
      </c>
      <c r="CL3" s="7">
        <v>10</v>
      </c>
      <c r="CM3" s="7">
        <v>11</v>
      </c>
      <c r="CN3" s="7">
        <v>12</v>
      </c>
      <c r="CO3" s="7">
        <v>13</v>
      </c>
      <c r="CP3" s="7">
        <v>14</v>
      </c>
      <c r="CQ3" s="7">
        <v>15</v>
      </c>
      <c r="CR3" s="7">
        <v>16</v>
      </c>
      <c r="CS3" s="7">
        <v>17</v>
      </c>
      <c r="CT3" s="7">
        <v>18</v>
      </c>
      <c r="CU3" s="7">
        <v>19</v>
      </c>
      <c r="CV3" s="7">
        <v>20</v>
      </c>
      <c r="CW3" s="7">
        <v>21</v>
      </c>
      <c r="CX3" s="1"/>
      <c r="CY3" s="7">
        <v>6</v>
      </c>
      <c r="CZ3" s="7">
        <v>7</v>
      </c>
      <c r="DA3" s="7">
        <v>8</v>
      </c>
      <c r="DB3" s="7">
        <v>9</v>
      </c>
      <c r="DC3" s="7">
        <v>10</v>
      </c>
      <c r="DD3" s="7">
        <v>11</v>
      </c>
      <c r="DE3" s="7">
        <v>12</v>
      </c>
      <c r="DF3" s="7">
        <v>13</v>
      </c>
      <c r="DG3" s="7">
        <v>14</v>
      </c>
      <c r="DH3" s="7">
        <v>15</v>
      </c>
      <c r="DI3" s="7">
        <v>16</v>
      </c>
      <c r="DJ3" s="7">
        <v>17</v>
      </c>
      <c r="DK3" s="7">
        <v>18</v>
      </c>
      <c r="DL3" s="7">
        <v>19</v>
      </c>
      <c r="DM3" s="7">
        <v>20</v>
      </c>
      <c r="DN3" s="7">
        <v>21</v>
      </c>
      <c r="DO3" s="1"/>
      <c r="DP3" s="7">
        <v>6</v>
      </c>
      <c r="DQ3" s="7">
        <v>7</v>
      </c>
      <c r="DR3" s="7">
        <v>8</v>
      </c>
      <c r="DS3" s="7">
        <v>9</v>
      </c>
      <c r="DT3" s="7">
        <v>10</v>
      </c>
      <c r="DU3" s="7">
        <v>11</v>
      </c>
      <c r="DV3" s="7">
        <v>12</v>
      </c>
      <c r="DW3" s="7">
        <v>13</v>
      </c>
      <c r="DX3" s="7">
        <v>14</v>
      </c>
      <c r="DY3" s="7">
        <v>15</v>
      </c>
      <c r="DZ3" s="7">
        <v>16</v>
      </c>
      <c r="EA3" s="7">
        <v>17</v>
      </c>
      <c r="EB3" s="7">
        <v>18</v>
      </c>
      <c r="EC3" s="7">
        <v>19</v>
      </c>
      <c r="ED3" s="7">
        <v>20</v>
      </c>
      <c r="EE3" s="7">
        <v>21</v>
      </c>
      <c r="EF3" s="1"/>
    </row>
    <row r="4" spans="1:136" x14ac:dyDescent="0.25">
      <c r="A4" s="1"/>
      <c r="B4" s="2" t="s">
        <v>16</v>
      </c>
      <c r="C4" s="7"/>
      <c r="D4" s="2">
        <f>COUNTA(D6:D13)</f>
        <v>0</v>
      </c>
      <c r="E4" s="1" t="s">
        <v>19</v>
      </c>
      <c r="F4" s="1"/>
      <c r="G4" s="1"/>
      <c r="H4" s="1"/>
      <c r="I4" s="1"/>
      <c r="J4" s="1"/>
      <c r="K4" s="1"/>
      <c r="L4" s="1"/>
      <c r="M4" s="50"/>
      <c r="N4" s="5"/>
      <c r="O4" s="1"/>
      <c r="P4" s="3" t="s">
        <v>22</v>
      </c>
      <c r="Q4" s="3" t="s">
        <v>21</v>
      </c>
      <c r="R4" s="2" t="str">
        <f t="shared" ref="R4:AG4" si="0">IF(COUNTA(R6:R13)=0,"",COUNTA(R6:R13))</f>
        <v/>
      </c>
      <c r="S4" s="2" t="str">
        <f t="shared" si="0"/>
        <v/>
      </c>
      <c r="T4" s="2" t="str">
        <f t="shared" si="0"/>
        <v/>
      </c>
      <c r="U4" s="2" t="str">
        <f t="shared" si="0"/>
        <v/>
      </c>
      <c r="V4" s="2" t="str">
        <f t="shared" si="0"/>
        <v/>
      </c>
      <c r="W4" s="2" t="str">
        <f t="shared" si="0"/>
        <v/>
      </c>
      <c r="X4" s="2" t="str">
        <f t="shared" si="0"/>
        <v/>
      </c>
      <c r="Y4" s="2" t="str">
        <f t="shared" si="0"/>
        <v/>
      </c>
      <c r="Z4" s="2" t="str">
        <f t="shared" si="0"/>
        <v/>
      </c>
      <c r="AA4" s="2" t="str">
        <f t="shared" si="0"/>
        <v/>
      </c>
      <c r="AB4" s="2" t="str">
        <f t="shared" si="0"/>
        <v/>
      </c>
      <c r="AC4" s="2" t="str">
        <f t="shared" si="0"/>
        <v/>
      </c>
      <c r="AD4" s="2" t="str">
        <f t="shared" si="0"/>
        <v/>
      </c>
      <c r="AE4" s="2" t="str">
        <f t="shared" si="0"/>
        <v/>
      </c>
      <c r="AF4" s="2" t="str">
        <f t="shared" si="0"/>
        <v/>
      </c>
      <c r="AG4" s="2" t="str">
        <f t="shared" si="0"/>
        <v/>
      </c>
      <c r="AH4" s="1"/>
      <c r="AI4" s="2" t="str">
        <f t="shared" ref="AI4:AX4" si="1">IF(COUNTA(AI6:AI13)=0,"",COUNTA(AI6:AI13))</f>
        <v/>
      </c>
      <c r="AJ4" s="2" t="str">
        <f t="shared" si="1"/>
        <v/>
      </c>
      <c r="AK4" s="2" t="str">
        <f t="shared" si="1"/>
        <v/>
      </c>
      <c r="AL4" s="2" t="str">
        <f t="shared" si="1"/>
        <v/>
      </c>
      <c r="AM4" s="2" t="str">
        <f t="shared" si="1"/>
        <v/>
      </c>
      <c r="AN4" s="2" t="str">
        <f t="shared" si="1"/>
        <v/>
      </c>
      <c r="AO4" s="2" t="str">
        <f t="shared" si="1"/>
        <v/>
      </c>
      <c r="AP4" s="2" t="str">
        <f t="shared" si="1"/>
        <v/>
      </c>
      <c r="AQ4" s="2" t="str">
        <f t="shared" si="1"/>
        <v/>
      </c>
      <c r="AR4" s="2" t="str">
        <f t="shared" si="1"/>
        <v/>
      </c>
      <c r="AS4" s="2" t="str">
        <f t="shared" si="1"/>
        <v/>
      </c>
      <c r="AT4" s="2" t="str">
        <f t="shared" si="1"/>
        <v/>
      </c>
      <c r="AU4" s="2" t="str">
        <f t="shared" si="1"/>
        <v/>
      </c>
      <c r="AV4" s="2" t="str">
        <f t="shared" si="1"/>
        <v/>
      </c>
      <c r="AW4" s="2" t="str">
        <f t="shared" si="1"/>
        <v/>
      </c>
      <c r="AX4" s="2" t="str">
        <f t="shared" si="1"/>
        <v/>
      </c>
      <c r="AY4" s="1"/>
      <c r="AZ4" s="2" t="str">
        <f t="shared" ref="AZ4:BO4" si="2">IF(COUNTA(AZ6:AZ13)=0,"",COUNTA(AZ6:AZ13))</f>
        <v/>
      </c>
      <c r="BA4" s="2" t="str">
        <f t="shared" si="2"/>
        <v/>
      </c>
      <c r="BB4" s="2" t="str">
        <f t="shared" si="2"/>
        <v/>
      </c>
      <c r="BC4" s="2" t="str">
        <f t="shared" si="2"/>
        <v/>
      </c>
      <c r="BD4" s="2" t="str">
        <f t="shared" si="2"/>
        <v/>
      </c>
      <c r="BE4" s="2" t="str">
        <f t="shared" si="2"/>
        <v/>
      </c>
      <c r="BF4" s="2" t="str">
        <f t="shared" si="2"/>
        <v/>
      </c>
      <c r="BG4" s="2" t="str">
        <f t="shared" si="2"/>
        <v/>
      </c>
      <c r="BH4" s="2" t="str">
        <f t="shared" si="2"/>
        <v/>
      </c>
      <c r="BI4" s="2" t="str">
        <f t="shared" si="2"/>
        <v/>
      </c>
      <c r="BJ4" s="2" t="str">
        <f t="shared" si="2"/>
        <v/>
      </c>
      <c r="BK4" s="2" t="str">
        <f t="shared" si="2"/>
        <v/>
      </c>
      <c r="BL4" s="2" t="str">
        <f t="shared" si="2"/>
        <v/>
      </c>
      <c r="BM4" s="2" t="str">
        <f t="shared" si="2"/>
        <v/>
      </c>
      <c r="BN4" s="2" t="str">
        <f t="shared" si="2"/>
        <v/>
      </c>
      <c r="BO4" s="2" t="str">
        <f t="shared" si="2"/>
        <v/>
      </c>
      <c r="BP4" s="1"/>
      <c r="BQ4" s="2" t="str">
        <f t="shared" ref="BQ4:CF4" si="3">IF(COUNTA(BQ6:BQ13)=0,"",COUNTA(BQ6:BQ13))</f>
        <v/>
      </c>
      <c r="BR4" s="2" t="str">
        <f t="shared" si="3"/>
        <v/>
      </c>
      <c r="BS4" s="2" t="str">
        <f t="shared" si="3"/>
        <v/>
      </c>
      <c r="BT4" s="2" t="str">
        <f t="shared" si="3"/>
        <v/>
      </c>
      <c r="BU4" s="2" t="str">
        <f t="shared" si="3"/>
        <v/>
      </c>
      <c r="BV4" s="2" t="str">
        <f t="shared" si="3"/>
        <v/>
      </c>
      <c r="BW4" s="2" t="str">
        <f t="shared" si="3"/>
        <v/>
      </c>
      <c r="BX4" s="2" t="str">
        <f t="shared" si="3"/>
        <v/>
      </c>
      <c r="BY4" s="2" t="str">
        <f t="shared" si="3"/>
        <v/>
      </c>
      <c r="BZ4" s="2" t="str">
        <f t="shared" si="3"/>
        <v/>
      </c>
      <c r="CA4" s="2" t="str">
        <f t="shared" si="3"/>
        <v/>
      </c>
      <c r="CB4" s="2" t="str">
        <f t="shared" si="3"/>
        <v/>
      </c>
      <c r="CC4" s="2" t="str">
        <f t="shared" si="3"/>
        <v/>
      </c>
      <c r="CD4" s="2" t="str">
        <f t="shared" si="3"/>
        <v/>
      </c>
      <c r="CE4" s="2" t="str">
        <f t="shared" si="3"/>
        <v/>
      </c>
      <c r="CF4" s="2" t="str">
        <f t="shared" si="3"/>
        <v/>
      </c>
      <c r="CG4" s="1"/>
      <c r="CH4" s="2" t="str">
        <f t="shared" ref="CH4:CW4" si="4">IF(COUNTA(CH6:CH13)=0,"",COUNTA(CH6:CH13))</f>
        <v/>
      </c>
      <c r="CI4" s="2" t="str">
        <f t="shared" si="4"/>
        <v/>
      </c>
      <c r="CJ4" s="2" t="str">
        <f t="shared" si="4"/>
        <v/>
      </c>
      <c r="CK4" s="2" t="str">
        <f t="shared" si="4"/>
        <v/>
      </c>
      <c r="CL4" s="2" t="str">
        <f t="shared" si="4"/>
        <v/>
      </c>
      <c r="CM4" s="2" t="str">
        <f t="shared" si="4"/>
        <v/>
      </c>
      <c r="CN4" s="2" t="str">
        <f t="shared" si="4"/>
        <v/>
      </c>
      <c r="CO4" s="2" t="str">
        <f t="shared" si="4"/>
        <v/>
      </c>
      <c r="CP4" s="2" t="str">
        <f t="shared" si="4"/>
        <v/>
      </c>
      <c r="CQ4" s="2" t="str">
        <f t="shared" si="4"/>
        <v/>
      </c>
      <c r="CR4" s="2" t="str">
        <f t="shared" si="4"/>
        <v/>
      </c>
      <c r="CS4" s="2" t="str">
        <f t="shared" si="4"/>
        <v/>
      </c>
      <c r="CT4" s="2" t="str">
        <f t="shared" si="4"/>
        <v/>
      </c>
      <c r="CU4" s="2" t="str">
        <f t="shared" si="4"/>
        <v/>
      </c>
      <c r="CV4" s="2" t="str">
        <f t="shared" si="4"/>
        <v/>
      </c>
      <c r="CW4" s="2" t="str">
        <f t="shared" si="4"/>
        <v/>
      </c>
      <c r="CX4" s="1"/>
      <c r="CY4" s="2" t="str">
        <f t="shared" ref="CY4:DN4" si="5">IF(COUNTA(CY6:CY13)=0,"",COUNTA(CY6:CY13))</f>
        <v/>
      </c>
      <c r="CZ4" s="2" t="str">
        <f t="shared" si="5"/>
        <v/>
      </c>
      <c r="DA4" s="2" t="str">
        <f t="shared" si="5"/>
        <v/>
      </c>
      <c r="DB4" s="2" t="str">
        <f t="shared" si="5"/>
        <v/>
      </c>
      <c r="DC4" s="2" t="str">
        <f t="shared" si="5"/>
        <v/>
      </c>
      <c r="DD4" s="2" t="str">
        <f t="shared" si="5"/>
        <v/>
      </c>
      <c r="DE4" s="2" t="str">
        <f t="shared" si="5"/>
        <v/>
      </c>
      <c r="DF4" s="2" t="str">
        <f t="shared" si="5"/>
        <v/>
      </c>
      <c r="DG4" s="2" t="str">
        <f t="shared" si="5"/>
        <v/>
      </c>
      <c r="DH4" s="2" t="str">
        <f t="shared" si="5"/>
        <v/>
      </c>
      <c r="DI4" s="2" t="str">
        <f t="shared" si="5"/>
        <v/>
      </c>
      <c r="DJ4" s="2" t="str">
        <f t="shared" si="5"/>
        <v/>
      </c>
      <c r="DK4" s="2" t="str">
        <f t="shared" si="5"/>
        <v/>
      </c>
      <c r="DL4" s="2" t="str">
        <f t="shared" si="5"/>
        <v/>
      </c>
      <c r="DM4" s="2" t="str">
        <f t="shared" si="5"/>
        <v/>
      </c>
      <c r="DN4" s="2" t="str">
        <f t="shared" si="5"/>
        <v/>
      </c>
      <c r="DO4" s="1"/>
      <c r="DP4" s="2" t="str">
        <f t="shared" ref="DP4:EE4" si="6">IF(COUNTA(DP6:DP13)=0,"",COUNTA(DP6:DP13))</f>
        <v/>
      </c>
      <c r="DQ4" s="2" t="str">
        <f t="shared" si="6"/>
        <v/>
      </c>
      <c r="DR4" s="2" t="str">
        <f t="shared" si="6"/>
        <v/>
      </c>
      <c r="DS4" s="2" t="str">
        <f t="shared" si="6"/>
        <v/>
      </c>
      <c r="DT4" s="2" t="str">
        <f t="shared" si="6"/>
        <v/>
      </c>
      <c r="DU4" s="2" t="str">
        <f t="shared" si="6"/>
        <v/>
      </c>
      <c r="DV4" s="2" t="str">
        <f t="shared" si="6"/>
        <v/>
      </c>
      <c r="DW4" s="2" t="str">
        <f t="shared" si="6"/>
        <v/>
      </c>
      <c r="DX4" s="2" t="str">
        <f t="shared" si="6"/>
        <v/>
      </c>
      <c r="DY4" s="2" t="str">
        <f t="shared" si="6"/>
        <v/>
      </c>
      <c r="DZ4" s="2" t="str">
        <f t="shared" si="6"/>
        <v/>
      </c>
      <c r="EA4" s="2" t="str">
        <f t="shared" si="6"/>
        <v/>
      </c>
      <c r="EB4" s="2" t="str">
        <f t="shared" si="6"/>
        <v/>
      </c>
      <c r="EC4" s="2" t="str">
        <f t="shared" si="6"/>
        <v/>
      </c>
      <c r="ED4" s="2" t="str">
        <f t="shared" si="6"/>
        <v/>
      </c>
      <c r="EE4" s="2" t="str">
        <f t="shared" si="6"/>
        <v/>
      </c>
      <c r="EF4" s="1"/>
    </row>
    <row r="5" spans="1:136" x14ac:dyDescent="0.25">
      <c r="A5" s="1"/>
      <c r="B5" s="2" t="s">
        <v>15</v>
      </c>
      <c r="C5" s="7"/>
      <c r="D5" s="2" t="s">
        <v>20</v>
      </c>
      <c r="E5" s="1">
        <f t="shared" ref="E5:K5" si="7">SUM(E6:E13)</f>
        <v>0</v>
      </c>
      <c r="F5" s="1">
        <f t="shared" si="7"/>
        <v>0</v>
      </c>
      <c r="G5" s="1">
        <f t="shared" si="7"/>
        <v>0</v>
      </c>
      <c r="H5" s="1">
        <f t="shared" si="7"/>
        <v>0</v>
      </c>
      <c r="I5" s="1">
        <f t="shared" si="7"/>
        <v>0</v>
      </c>
      <c r="J5" s="1">
        <f t="shared" si="7"/>
        <v>0</v>
      </c>
      <c r="K5" s="1">
        <f t="shared" si="7"/>
        <v>0</v>
      </c>
      <c r="L5" s="1"/>
      <c r="M5" s="51">
        <f>SUM(E5:J5)</f>
        <v>0</v>
      </c>
      <c r="N5" s="5"/>
      <c r="O5" s="1"/>
      <c r="P5" s="3"/>
      <c r="Q5" s="3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1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1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1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1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1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1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1"/>
    </row>
    <row r="6" spans="1:136" x14ac:dyDescent="0.25">
      <c r="A6" s="130" t="s">
        <v>24</v>
      </c>
      <c r="B6" s="18"/>
      <c r="C6" s="133"/>
      <c r="D6" s="22"/>
      <c r="E6" s="9" t="str">
        <f t="shared" ref="E6:E13" si="8">IF(COUNTA(R6:AG6)&lt;1,"",SUM(R6:AG6))</f>
        <v/>
      </c>
      <c r="F6" s="9" t="str">
        <f>IF(COUNTA(AI6:AX6)&lt;1,"",SUM(AI6:AX6))</f>
        <v/>
      </c>
      <c r="G6" s="9" t="str">
        <f>IF(COUNTA(AZ6:BO6)&lt;1,"",SUM(AZ6:BO6))</f>
        <v/>
      </c>
      <c r="H6" s="9" t="str">
        <f>IF(COUNTA(BQ6:CF6)&lt;1,"",SUM(BQ6:CF6))</f>
        <v/>
      </c>
      <c r="I6" s="9" t="str">
        <f>IF(COUNTA(CH6:CW6)&lt;1,"",SUM(CH6:CW6))</f>
        <v/>
      </c>
      <c r="J6" s="9" t="str">
        <f>IF(COUNTA(CY6:DN6)&lt;1,"",SUM(CY6:DN6))</f>
        <v/>
      </c>
      <c r="K6" s="10" t="str">
        <f>IF(COUNTA(DP6:EE6)&lt;1,"",SUM(DP6:EE6))</f>
        <v/>
      </c>
      <c r="L6" s="1"/>
      <c r="M6" s="49" t="str">
        <f>IF(SUM(E6:K6)=0,"",SUM(E6:K6))</f>
        <v/>
      </c>
      <c r="N6" s="47" t="str">
        <f>IF(B6="","",IF(SUM(E6:K6)=0,"",M6-B6))</f>
        <v/>
      </c>
      <c r="O6" s="1" t="str">
        <f>IF(OR(B6="",SUM(E6:K6)=0),"",IF(VALUE(N6)&gt;0,"Ü",""))</f>
        <v/>
      </c>
      <c r="P6" s="11" t="str">
        <f>IF(D6="","",D6)</f>
        <v/>
      </c>
      <c r="Q6" s="3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5" t="str">
        <f>IF(COUNTA(R6:AG6)&lt;1,"",SUM(R6:AG6))</f>
        <v/>
      </c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8" t="str">
        <f>IF(COUNTA(AI6:AX6)&lt;1,"",SUM(AI6:AX6))</f>
        <v/>
      </c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31" t="str">
        <f>IF(COUNTA(AZ6:BO6)&lt;1,"",SUM(AZ6:BO6))</f>
        <v/>
      </c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34" t="str">
        <f>IF(COUNTA(BQ6:CF6)&lt;1,"",SUM(BQ6:CF6))</f>
        <v/>
      </c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37" t="str">
        <f>IF(COUNTA(CH6:CW6)&lt;1,"",SUM(CH6:CW6))</f>
        <v/>
      </c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40" t="str">
        <f>IF(COUNTA(CY6:DN6)&lt;1,"",SUM(CY6:DN6))</f>
        <v/>
      </c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15" t="str">
        <f>IF(COUNTA(DP6:EE6)&lt;1,"",SUM(DP6:EE6))</f>
        <v/>
      </c>
    </row>
    <row r="7" spans="1:136" x14ac:dyDescent="0.25">
      <c r="A7" s="1"/>
      <c r="B7" s="19"/>
      <c r="C7" s="133"/>
      <c r="D7" s="23"/>
      <c r="E7" s="9" t="str">
        <f t="shared" si="8"/>
        <v/>
      </c>
      <c r="F7" s="9" t="str">
        <f t="shared" ref="F7:F13" si="9">IF(COUNTA(AI7:AX7)&lt;1,"",SUM(AI7:AX7))</f>
        <v/>
      </c>
      <c r="G7" s="9" t="str">
        <f t="shared" ref="G7:G13" si="10">IF(COUNTA(AZ7:BO7)&lt;1,"",SUM(AZ7:BO7))</f>
        <v/>
      </c>
      <c r="H7" s="9" t="str">
        <f t="shared" ref="H7:H13" si="11">IF(COUNTA(BQ7:CF7)&lt;1,"",SUM(BQ7:CF7))</f>
        <v/>
      </c>
      <c r="I7" s="9" t="str">
        <f t="shared" ref="I7:I13" si="12">IF(COUNTA(CH7:CW7)&lt;1,"",SUM(CH7:CW7))</f>
        <v/>
      </c>
      <c r="J7" s="9" t="str">
        <f t="shared" ref="J7:J13" si="13">IF(COUNTA(CY7:DN7)&lt;1,"",SUM(CY7:DN7))</f>
        <v/>
      </c>
      <c r="K7" s="10" t="str">
        <f t="shared" ref="K7:K13" si="14">IF(COUNTA(DP7:EE7)&lt;1,"",SUM(DP7:EE7))</f>
        <v/>
      </c>
      <c r="L7" s="1"/>
      <c r="M7" s="49" t="str">
        <f t="shared" ref="M7:M13" si="15">IF(SUM(E7:K7)=0,"",SUM(E7:K7))</f>
        <v/>
      </c>
      <c r="N7" s="48" t="str">
        <f t="shared" ref="N7:N13" si="16">IF(B7="","",IF(SUM(E7:K7)=0,"",M7-B7))</f>
        <v/>
      </c>
      <c r="O7" s="1" t="str">
        <f t="shared" ref="O7:O13" si="17">IF(OR(B7="",SUM(E7:K7)=0),"",IF(VALUE(N7)&gt;0,"Ü",""))</f>
        <v/>
      </c>
      <c r="P7" s="11" t="str">
        <f t="shared" ref="P7:P13" si="18">IF(D7="","",D7)</f>
        <v/>
      </c>
      <c r="Q7" s="3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6" t="str">
        <f t="shared" ref="AH7:AH13" si="19">IF(COUNTA(R7:AG7)&lt;1,"",SUM(R7:AG7))</f>
        <v/>
      </c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9" t="str">
        <f t="shared" ref="AY7:AY13" si="20">IF(COUNTA(AI7:AX7)&lt;1,"",SUM(AI7:AX7))</f>
        <v/>
      </c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32" t="str">
        <f t="shared" ref="BP7:BP13" si="21">IF(COUNTA(AZ7:BO7)&lt;1,"",SUM(AZ7:BO7))</f>
        <v/>
      </c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35" t="str">
        <f t="shared" ref="CG7:CG13" si="22">IF(COUNTA(BQ7:CF7)&lt;1,"",SUM(BQ7:CF7))</f>
        <v/>
      </c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38" t="str">
        <f t="shared" ref="CX7:CX13" si="23">IF(COUNTA(CH7:CW7)&lt;1,"",SUM(CH7:CW7))</f>
        <v/>
      </c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41" t="str">
        <f t="shared" ref="DO7:DO13" si="24">IF(COUNTA(CY7:DN7)&lt;1,"",SUM(CY7:DN7))</f>
        <v/>
      </c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16" t="str">
        <f t="shared" ref="EF7:EF13" si="25">IF(COUNTA(DP7:EE7)&lt;1,"",SUM(DP7:EE7))</f>
        <v/>
      </c>
    </row>
    <row r="8" spans="1:136" x14ac:dyDescent="0.25">
      <c r="A8" s="1"/>
      <c r="B8" s="19"/>
      <c r="C8" s="133"/>
      <c r="D8" s="23"/>
      <c r="E8" s="9" t="str">
        <f t="shared" si="8"/>
        <v/>
      </c>
      <c r="F8" s="9" t="str">
        <f t="shared" si="9"/>
        <v/>
      </c>
      <c r="G8" s="9" t="str">
        <f t="shared" si="10"/>
        <v/>
      </c>
      <c r="H8" s="9" t="str">
        <f t="shared" si="11"/>
        <v/>
      </c>
      <c r="I8" s="9" t="str">
        <f t="shared" si="12"/>
        <v/>
      </c>
      <c r="J8" s="9" t="str">
        <f t="shared" si="13"/>
        <v/>
      </c>
      <c r="K8" s="10" t="str">
        <f t="shared" si="14"/>
        <v/>
      </c>
      <c r="L8" s="1"/>
      <c r="M8" s="49" t="str">
        <f t="shared" si="15"/>
        <v/>
      </c>
      <c r="N8" s="48" t="str">
        <f t="shared" si="16"/>
        <v/>
      </c>
      <c r="O8" s="1" t="str">
        <f t="shared" si="17"/>
        <v/>
      </c>
      <c r="P8" s="11" t="str">
        <f t="shared" si="18"/>
        <v/>
      </c>
      <c r="Q8" s="3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6" t="str">
        <f t="shared" si="19"/>
        <v/>
      </c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9" t="str">
        <f t="shared" si="20"/>
        <v/>
      </c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32" t="str">
        <f t="shared" si="21"/>
        <v/>
      </c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35" t="str">
        <f t="shared" si="22"/>
        <v/>
      </c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38" t="str">
        <f t="shared" si="23"/>
        <v/>
      </c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41" t="str">
        <f t="shared" si="24"/>
        <v/>
      </c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16" t="str">
        <f t="shared" si="25"/>
        <v/>
      </c>
    </row>
    <row r="9" spans="1:136" x14ac:dyDescent="0.25">
      <c r="A9" s="1"/>
      <c r="B9" s="19"/>
      <c r="C9" s="133"/>
      <c r="D9" s="23"/>
      <c r="E9" s="9" t="str">
        <f t="shared" si="8"/>
        <v/>
      </c>
      <c r="F9" s="9" t="str">
        <f t="shared" si="9"/>
        <v/>
      </c>
      <c r="G9" s="9" t="str">
        <f t="shared" si="10"/>
        <v/>
      </c>
      <c r="H9" s="9" t="str">
        <f t="shared" si="11"/>
        <v/>
      </c>
      <c r="I9" s="9" t="str">
        <f t="shared" si="12"/>
        <v/>
      </c>
      <c r="J9" s="9" t="str">
        <f t="shared" si="13"/>
        <v/>
      </c>
      <c r="K9" s="10" t="str">
        <f t="shared" si="14"/>
        <v/>
      </c>
      <c r="L9" s="1"/>
      <c r="M9" s="49" t="str">
        <f t="shared" si="15"/>
        <v/>
      </c>
      <c r="N9" s="48" t="str">
        <f t="shared" si="16"/>
        <v/>
      </c>
      <c r="O9" s="1" t="str">
        <f t="shared" si="17"/>
        <v/>
      </c>
      <c r="P9" s="11" t="str">
        <f t="shared" si="18"/>
        <v/>
      </c>
      <c r="Q9" s="3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6" t="str">
        <f t="shared" si="19"/>
        <v/>
      </c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9" t="str">
        <f t="shared" si="20"/>
        <v/>
      </c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32" t="str">
        <f t="shared" si="21"/>
        <v/>
      </c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35" t="str">
        <f t="shared" si="22"/>
        <v/>
      </c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38" t="str">
        <f t="shared" si="23"/>
        <v/>
      </c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41" t="str">
        <f t="shared" si="24"/>
        <v/>
      </c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16" t="str">
        <f t="shared" si="25"/>
        <v/>
      </c>
    </row>
    <row r="10" spans="1:136" x14ac:dyDescent="0.25">
      <c r="A10" s="1"/>
      <c r="B10" s="19"/>
      <c r="C10" s="133"/>
      <c r="D10" s="23"/>
      <c r="E10" s="9" t="str">
        <f t="shared" si="8"/>
        <v/>
      </c>
      <c r="F10" s="9" t="str">
        <f t="shared" si="9"/>
        <v/>
      </c>
      <c r="G10" s="9" t="str">
        <f t="shared" si="10"/>
        <v/>
      </c>
      <c r="H10" s="9" t="str">
        <f t="shared" si="11"/>
        <v/>
      </c>
      <c r="I10" s="9" t="str">
        <f t="shared" si="12"/>
        <v/>
      </c>
      <c r="J10" s="9" t="str">
        <f t="shared" si="13"/>
        <v/>
      </c>
      <c r="K10" s="10" t="str">
        <f t="shared" si="14"/>
        <v/>
      </c>
      <c r="L10" s="1"/>
      <c r="M10" s="49" t="str">
        <f t="shared" si="15"/>
        <v/>
      </c>
      <c r="N10" s="48" t="str">
        <f t="shared" si="16"/>
        <v/>
      </c>
      <c r="O10" s="1" t="str">
        <f t="shared" si="17"/>
        <v/>
      </c>
      <c r="P10" s="11" t="str">
        <f t="shared" si="18"/>
        <v/>
      </c>
      <c r="Q10" s="3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6" t="str">
        <f t="shared" si="19"/>
        <v/>
      </c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9" t="str">
        <f t="shared" si="20"/>
        <v/>
      </c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32" t="str">
        <f t="shared" si="21"/>
        <v/>
      </c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35" t="str">
        <f t="shared" si="22"/>
        <v/>
      </c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38" t="str">
        <f t="shared" si="23"/>
        <v/>
      </c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41" t="str">
        <f t="shared" si="24"/>
        <v/>
      </c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16" t="str">
        <f t="shared" si="25"/>
        <v/>
      </c>
    </row>
    <row r="11" spans="1:136" x14ac:dyDescent="0.25">
      <c r="A11" s="1"/>
      <c r="B11" s="19"/>
      <c r="C11" s="133"/>
      <c r="D11" s="23"/>
      <c r="E11" s="9" t="str">
        <f t="shared" si="8"/>
        <v/>
      </c>
      <c r="F11" s="9" t="str">
        <f t="shared" si="9"/>
        <v/>
      </c>
      <c r="G11" s="9" t="str">
        <f t="shared" si="10"/>
        <v/>
      </c>
      <c r="H11" s="9" t="str">
        <f t="shared" si="11"/>
        <v/>
      </c>
      <c r="I11" s="9" t="str">
        <f t="shared" si="12"/>
        <v/>
      </c>
      <c r="J11" s="9" t="str">
        <f t="shared" si="13"/>
        <v/>
      </c>
      <c r="K11" s="10" t="str">
        <f t="shared" si="14"/>
        <v/>
      </c>
      <c r="L11" s="1"/>
      <c r="M11" s="49" t="str">
        <f t="shared" si="15"/>
        <v/>
      </c>
      <c r="N11" s="48" t="str">
        <f t="shared" si="16"/>
        <v/>
      </c>
      <c r="O11" s="1" t="str">
        <f t="shared" si="17"/>
        <v/>
      </c>
      <c r="P11" s="11" t="str">
        <f t="shared" si="18"/>
        <v/>
      </c>
      <c r="Q11" s="3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6" t="str">
        <f t="shared" si="19"/>
        <v/>
      </c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9" t="str">
        <f t="shared" si="20"/>
        <v/>
      </c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32" t="str">
        <f t="shared" si="21"/>
        <v/>
      </c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35" t="str">
        <f t="shared" si="22"/>
        <v/>
      </c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38" t="str">
        <f t="shared" si="23"/>
        <v/>
      </c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41" t="str">
        <f t="shared" si="24"/>
        <v/>
      </c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16" t="str">
        <f t="shared" si="25"/>
        <v/>
      </c>
    </row>
    <row r="12" spans="1:136" x14ac:dyDescent="0.25">
      <c r="A12" s="1"/>
      <c r="B12" s="19"/>
      <c r="C12" s="133"/>
      <c r="D12" s="23"/>
      <c r="E12" s="9" t="str">
        <f t="shared" si="8"/>
        <v/>
      </c>
      <c r="F12" s="9" t="str">
        <f t="shared" si="9"/>
        <v/>
      </c>
      <c r="G12" s="9" t="str">
        <f t="shared" si="10"/>
        <v/>
      </c>
      <c r="H12" s="9" t="str">
        <f t="shared" si="11"/>
        <v/>
      </c>
      <c r="I12" s="9" t="str">
        <f t="shared" si="12"/>
        <v/>
      </c>
      <c r="J12" s="9" t="str">
        <f t="shared" si="13"/>
        <v/>
      </c>
      <c r="K12" s="10" t="str">
        <f t="shared" si="14"/>
        <v/>
      </c>
      <c r="L12" s="1"/>
      <c r="M12" s="49" t="str">
        <f t="shared" si="15"/>
        <v/>
      </c>
      <c r="N12" s="48" t="str">
        <f t="shared" si="16"/>
        <v/>
      </c>
      <c r="O12" s="1" t="str">
        <f t="shared" si="17"/>
        <v/>
      </c>
      <c r="P12" s="11" t="str">
        <f t="shared" si="18"/>
        <v/>
      </c>
      <c r="Q12" s="3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6" t="str">
        <f t="shared" si="19"/>
        <v/>
      </c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9" t="str">
        <f t="shared" si="20"/>
        <v/>
      </c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32" t="str">
        <f t="shared" si="21"/>
        <v/>
      </c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35" t="str">
        <f t="shared" si="22"/>
        <v/>
      </c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38" t="str">
        <f t="shared" si="23"/>
        <v/>
      </c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41" t="str">
        <f t="shared" si="24"/>
        <v/>
      </c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16" t="str">
        <f t="shared" si="25"/>
        <v/>
      </c>
    </row>
    <row r="13" spans="1:136" ht="15.75" thickBot="1" x14ac:dyDescent="0.3">
      <c r="A13" s="166"/>
      <c r="B13" s="167"/>
      <c r="C13" s="168"/>
      <c r="D13" s="169"/>
      <c r="E13" s="170" t="str">
        <f t="shared" si="8"/>
        <v/>
      </c>
      <c r="F13" s="170" t="str">
        <f t="shared" si="9"/>
        <v/>
      </c>
      <c r="G13" s="170" t="str">
        <f t="shared" si="10"/>
        <v/>
      </c>
      <c r="H13" s="170" t="str">
        <f t="shared" si="11"/>
        <v/>
      </c>
      <c r="I13" s="170" t="str">
        <f t="shared" si="12"/>
        <v/>
      </c>
      <c r="J13" s="170" t="str">
        <f t="shared" si="13"/>
        <v/>
      </c>
      <c r="K13" s="171" t="str">
        <f t="shared" si="14"/>
        <v/>
      </c>
      <c r="L13" s="166"/>
      <c r="M13" s="172" t="str">
        <f t="shared" si="15"/>
        <v/>
      </c>
      <c r="N13" s="173" t="str">
        <f t="shared" si="16"/>
        <v/>
      </c>
      <c r="O13" s="166" t="str">
        <f t="shared" si="17"/>
        <v/>
      </c>
      <c r="P13" s="174" t="str">
        <f t="shared" si="18"/>
        <v/>
      </c>
      <c r="Q13" s="175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7" t="str">
        <f t="shared" si="19"/>
        <v/>
      </c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8" t="str">
        <f t="shared" si="20"/>
        <v/>
      </c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9" t="str">
        <f t="shared" si="21"/>
        <v/>
      </c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80" t="str">
        <f t="shared" si="22"/>
        <v/>
      </c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81" t="str">
        <f t="shared" si="23"/>
        <v/>
      </c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82" t="str">
        <f t="shared" si="24"/>
        <v/>
      </c>
      <c r="DP13" s="176"/>
      <c r="DQ13" s="176"/>
      <c r="DR13" s="176"/>
      <c r="DS13" s="176"/>
      <c r="DT13" s="176"/>
      <c r="DU13" s="176"/>
      <c r="DV13" s="176"/>
      <c r="DW13" s="176"/>
      <c r="DX13" s="176"/>
      <c r="DY13" s="176"/>
      <c r="DZ13" s="176"/>
      <c r="EA13" s="176"/>
      <c r="EB13" s="176"/>
      <c r="EC13" s="176"/>
      <c r="ED13" s="176"/>
      <c r="EE13" s="176"/>
      <c r="EF13" s="183" t="str">
        <f t="shared" si="25"/>
        <v/>
      </c>
    </row>
    <row r="14" spans="1:136" hidden="1" x14ac:dyDescent="0.25">
      <c r="A14" s="147"/>
      <c r="B14" s="161"/>
      <c r="C14" s="147"/>
      <c r="D14" s="162"/>
      <c r="E14" s="148"/>
      <c r="F14" s="148"/>
      <c r="G14" s="148"/>
      <c r="H14" s="148"/>
      <c r="I14" s="148"/>
      <c r="J14" s="148"/>
      <c r="K14" s="149"/>
      <c r="L14" s="147"/>
      <c r="M14" s="150"/>
      <c r="N14" s="151"/>
      <c r="O14" s="147"/>
      <c r="P14" s="152"/>
      <c r="Q14" s="153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54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55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56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57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58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59"/>
      <c r="DP14" s="161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161"/>
      <c r="EC14" s="161"/>
      <c r="ED14" s="161"/>
      <c r="EE14" s="161"/>
      <c r="EF14" s="160"/>
    </row>
    <row r="15" spans="1:136" hidden="1" x14ac:dyDescent="0.25">
      <c r="A15" s="1"/>
      <c r="C15" s="1"/>
      <c r="D15" s="12"/>
      <c r="E15" s="9"/>
      <c r="F15" s="9"/>
      <c r="G15" s="9"/>
      <c r="H15" s="9"/>
      <c r="I15" s="9"/>
      <c r="J15" s="9"/>
      <c r="K15" s="10"/>
      <c r="L15" s="1"/>
      <c r="M15" s="49"/>
      <c r="N15" s="48"/>
      <c r="O15" s="1"/>
      <c r="P15" s="11"/>
      <c r="Q15" s="3"/>
      <c r="AH15" s="26"/>
      <c r="AY15" s="29"/>
      <c r="BP15" s="32"/>
      <c r="CG15" s="35"/>
      <c r="CX15" s="38"/>
      <c r="DO15" s="41"/>
      <c r="EF15" s="16"/>
    </row>
    <row r="16" spans="1:136" hidden="1" x14ac:dyDescent="0.25">
      <c r="A16" s="1"/>
      <c r="C16" s="1"/>
      <c r="D16" s="12"/>
      <c r="E16" s="9"/>
      <c r="F16" s="9"/>
      <c r="G16" s="9"/>
      <c r="H16" s="9"/>
      <c r="I16" s="9"/>
      <c r="J16" s="9"/>
      <c r="K16" s="10"/>
      <c r="L16" s="1"/>
      <c r="M16" s="49"/>
      <c r="N16" s="48"/>
      <c r="O16" s="1"/>
      <c r="P16" s="11"/>
      <c r="Q16" s="3"/>
      <c r="AH16" s="26"/>
      <c r="AY16" s="29"/>
      <c r="BP16" s="32"/>
      <c r="CG16" s="35"/>
      <c r="CX16" s="38"/>
      <c r="DO16" s="41"/>
      <c r="EF16" s="16"/>
    </row>
    <row r="17" spans="1:136" hidden="1" x14ac:dyDescent="0.25">
      <c r="A17" s="1"/>
      <c r="C17" s="1"/>
      <c r="D17" s="12"/>
      <c r="E17" s="9"/>
      <c r="F17" s="9"/>
      <c r="G17" s="9"/>
      <c r="H17" s="9"/>
      <c r="I17" s="9"/>
      <c r="J17" s="9"/>
      <c r="K17" s="10"/>
      <c r="L17" s="1"/>
      <c r="M17" s="49"/>
      <c r="N17" s="48"/>
      <c r="O17" s="1"/>
      <c r="P17" s="11"/>
      <c r="Q17" s="3"/>
      <c r="AH17" s="26"/>
      <c r="AY17" s="29"/>
      <c r="BP17" s="32"/>
      <c r="CG17" s="35"/>
      <c r="CX17" s="38"/>
      <c r="DO17" s="41"/>
      <c r="EF17" s="16"/>
    </row>
    <row r="18" spans="1:136" hidden="1" x14ac:dyDescent="0.25">
      <c r="A18" s="1"/>
      <c r="C18" s="1"/>
      <c r="D18" s="12"/>
      <c r="E18" s="9"/>
      <c r="F18" s="9"/>
      <c r="G18" s="9"/>
      <c r="H18" s="9"/>
      <c r="I18" s="9"/>
      <c r="J18" s="9"/>
      <c r="K18" s="10"/>
      <c r="L18" s="1"/>
      <c r="M18" s="49"/>
      <c r="N18" s="48"/>
      <c r="O18" s="1"/>
      <c r="P18" s="11"/>
      <c r="Q18" s="3"/>
      <c r="AH18" s="26"/>
      <c r="AY18" s="29"/>
      <c r="BP18" s="32"/>
      <c r="CG18" s="35"/>
      <c r="CX18" s="38"/>
      <c r="DO18" s="41"/>
      <c r="EF18" s="16"/>
    </row>
    <row r="19" spans="1:136" hidden="1" x14ac:dyDescent="0.25">
      <c r="A19" s="1"/>
      <c r="C19" s="1"/>
      <c r="D19" s="12"/>
      <c r="E19" s="9"/>
      <c r="F19" s="9"/>
      <c r="G19" s="9"/>
      <c r="H19" s="9"/>
      <c r="I19" s="9"/>
      <c r="J19" s="9"/>
      <c r="K19" s="10"/>
      <c r="L19" s="1"/>
      <c r="M19" s="49"/>
      <c r="N19" s="48"/>
      <c r="O19" s="1"/>
      <c r="P19" s="11"/>
      <c r="Q19" s="3"/>
      <c r="AH19" s="26"/>
      <c r="AY19" s="29"/>
      <c r="BP19" s="32"/>
      <c r="CG19" s="35"/>
      <c r="CX19" s="38"/>
      <c r="DO19" s="41"/>
      <c r="EF19" s="16"/>
    </row>
    <row r="20" spans="1:136" hidden="1" x14ac:dyDescent="0.25">
      <c r="A20" s="1"/>
      <c r="C20" s="1"/>
      <c r="D20" s="12"/>
      <c r="E20" s="9"/>
      <c r="F20" s="9"/>
      <c r="G20" s="9"/>
      <c r="H20" s="9"/>
      <c r="I20" s="9"/>
      <c r="J20" s="9"/>
      <c r="K20" s="10"/>
      <c r="L20" s="1"/>
      <c r="M20" s="49"/>
      <c r="N20" s="48"/>
      <c r="O20" s="1"/>
      <c r="P20" s="11"/>
      <c r="Q20" s="3"/>
      <c r="AH20" s="26"/>
      <c r="AY20" s="29"/>
      <c r="BP20" s="32"/>
      <c r="CG20" s="35"/>
      <c r="CX20" s="38"/>
      <c r="DO20" s="41"/>
      <c r="EF20" s="16"/>
    </row>
    <row r="21" spans="1:136" hidden="1" x14ac:dyDescent="0.25">
      <c r="A21" s="1"/>
      <c r="C21" s="1"/>
      <c r="D21" s="12"/>
      <c r="E21" s="9"/>
      <c r="F21" s="9"/>
      <c r="G21" s="9"/>
      <c r="H21" s="9"/>
      <c r="I21" s="9"/>
      <c r="J21" s="9"/>
      <c r="K21" s="10"/>
      <c r="L21" s="1"/>
      <c r="M21" s="49"/>
      <c r="N21" s="48"/>
      <c r="O21" s="1"/>
      <c r="P21" s="11"/>
      <c r="Q21" s="3"/>
      <c r="AH21" s="26"/>
      <c r="AY21" s="29"/>
      <c r="BP21" s="32"/>
      <c r="CG21" s="35"/>
      <c r="CX21" s="38"/>
      <c r="DO21" s="41"/>
      <c r="EF21" s="16"/>
    </row>
    <row r="22" spans="1:136" hidden="1" x14ac:dyDescent="0.25">
      <c r="A22" s="1"/>
      <c r="C22" s="1"/>
      <c r="D22" s="12"/>
      <c r="E22" s="9"/>
      <c r="F22" s="9"/>
      <c r="G22" s="9"/>
      <c r="H22" s="9"/>
      <c r="I22" s="9"/>
      <c r="J22" s="9"/>
      <c r="K22" s="10"/>
      <c r="L22" s="1"/>
      <c r="M22" s="49"/>
      <c r="N22" s="48"/>
      <c r="O22" s="1"/>
      <c r="P22" s="11"/>
      <c r="Q22" s="3"/>
      <c r="AH22" s="26"/>
      <c r="AY22" s="29"/>
      <c r="BP22" s="32"/>
      <c r="CG22" s="35"/>
      <c r="CX22" s="38"/>
      <c r="DO22" s="41"/>
      <c r="EF22" s="16"/>
    </row>
    <row r="23" spans="1:136" hidden="1" x14ac:dyDescent="0.25">
      <c r="A23" s="1"/>
      <c r="C23" s="1"/>
      <c r="D23" s="12"/>
      <c r="E23" s="9"/>
      <c r="F23" s="9"/>
      <c r="G23" s="9"/>
      <c r="H23" s="9"/>
      <c r="I23" s="9"/>
      <c r="J23" s="9"/>
      <c r="K23" s="10"/>
      <c r="L23" s="1"/>
      <c r="M23" s="49"/>
      <c r="N23" s="48"/>
      <c r="O23" s="1"/>
      <c r="P23" s="11"/>
      <c r="Q23" s="3"/>
      <c r="AH23" s="26"/>
      <c r="AY23" s="29"/>
      <c r="BP23" s="32"/>
      <c r="CG23" s="35"/>
      <c r="CX23" s="38"/>
      <c r="DO23" s="41"/>
      <c r="EF23" s="16"/>
    </row>
    <row r="24" spans="1:136" hidden="1" x14ac:dyDescent="0.25">
      <c r="A24" s="1"/>
      <c r="C24" s="1"/>
      <c r="D24" s="12"/>
      <c r="E24" s="9"/>
      <c r="F24" s="9"/>
      <c r="G24" s="9"/>
      <c r="H24" s="9"/>
      <c r="I24" s="9"/>
      <c r="J24" s="9"/>
      <c r="K24" s="10"/>
      <c r="L24" s="1"/>
      <c r="M24" s="49"/>
      <c r="N24" s="48"/>
      <c r="O24" s="1"/>
      <c r="P24" s="11"/>
      <c r="Q24" s="3"/>
      <c r="AH24" s="26"/>
      <c r="AY24" s="29"/>
      <c r="BP24" s="32"/>
      <c r="CG24" s="35"/>
      <c r="CX24" s="38"/>
      <c r="DO24" s="41"/>
      <c r="EF24" s="16"/>
    </row>
    <row r="25" spans="1:136" hidden="1" x14ac:dyDescent="0.25">
      <c r="A25" s="1"/>
      <c r="C25" s="1"/>
      <c r="D25" s="12"/>
      <c r="E25" s="9"/>
      <c r="F25" s="9"/>
      <c r="G25" s="9"/>
      <c r="H25" s="9"/>
      <c r="I25" s="9"/>
      <c r="J25" s="9"/>
      <c r="K25" s="10"/>
      <c r="L25" s="1"/>
      <c r="M25" s="49"/>
      <c r="N25" s="48"/>
      <c r="O25" s="1"/>
      <c r="P25" s="11"/>
      <c r="Q25" s="3"/>
      <c r="AH25" s="26"/>
      <c r="AY25" s="29"/>
      <c r="BP25" s="32"/>
      <c r="CG25" s="35"/>
      <c r="CX25" s="38"/>
      <c r="DO25" s="41"/>
      <c r="EF25" s="16"/>
    </row>
    <row r="26" spans="1:136" hidden="1" x14ac:dyDescent="0.25">
      <c r="A26" s="1"/>
      <c r="C26" s="1"/>
      <c r="D26" s="12"/>
      <c r="E26" s="9"/>
      <c r="F26" s="9"/>
      <c r="G26" s="9"/>
      <c r="H26" s="9"/>
      <c r="I26" s="9"/>
      <c r="J26" s="9"/>
      <c r="K26" s="10"/>
      <c r="L26" s="1"/>
      <c r="M26" s="49"/>
      <c r="N26" s="48"/>
      <c r="O26" s="1"/>
      <c r="P26" s="11"/>
      <c r="Q26" s="3"/>
      <c r="AH26" s="26"/>
      <c r="AY26" s="29"/>
      <c r="BP26" s="32"/>
      <c r="CG26" s="35"/>
      <c r="CX26" s="38"/>
      <c r="DO26" s="41"/>
      <c r="EF26" s="16"/>
    </row>
    <row r="27" spans="1:136" hidden="1" x14ac:dyDescent="0.25">
      <c r="A27" s="1"/>
      <c r="C27" s="1"/>
      <c r="D27" s="12"/>
      <c r="E27" s="9"/>
      <c r="F27" s="9"/>
      <c r="G27" s="9"/>
      <c r="H27" s="9"/>
      <c r="I27" s="9"/>
      <c r="J27" s="9"/>
      <c r="K27" s="10"/>
      <c r="L27" s="1"/>
      <c r="M27" s="49"/>
      <c r="N27" s="48"/>
      <c r="O27" s="1"/>
      <c r="P27" s="11"/>
      <c r="Q27" s="3"/>
      <c r="AH27" s="26"/>
      <c r="AY27" s="29"/>
      <c r="BP27" s="32"/>
      <c r="CG27" s="35"/>
      <c r="CX27" s="38"/>
      <c r="DO27" s="41"/>
      <c r="EF27" s="16"/>
    </row>
    <row r="28" spans="1:136" hidden="1" x14ac:dyDescent="0.25">
      <c r="A28" s="1"/>
      <c r="C28" s="1"/>
      <c r="D28" s="12"/>
      <c r="E28" s="9"/>
      <c r="F28" s="9"/>
      <c r="G28" s="9"/>
      <c r="H28" s="9"/>
      <c r="I28" s="9"/>
      <c r="J28" s="9"/>
      <c r="K28" s="10"/>
      <c r="L28" s="1"/>
      <c r="M28" s="49"/>
      <c r="N28" s="48"/>
      <c r="O28" s="1"/>
      <c r="P28" s="11"/>
      <c r="Q28" s="3"/>
      <c r="AH28" s="26"/>
      <c r="AY28" s="29"/>
      <c r="BP28" s="32"/>
      <c r="CG28" s="35"/>
      <c r="CX28" s="38"/>
      <c r="DO28" s="41"/>
      <c r="EF28" s="16"/>
    </row>
    <row r="29" spans="1:136" hidden="1" x14ac:dyDescent="0.25">
      <c r="A29" s="1"/>
      <c r="C29" s="1"/>
      <c r="D29" s="12"/>
      <c r="E29" s="9"/>
      <c r="F29" s="9"/>
      <c r="G29" s="9"/>
      <c r="H29" s="9"/>
      <c r="I29" s="9"/>
      <c r="J29" s="9"/>
      <c r="K29" s="10"/>
      <c r="L29" s="1"/>
      <c r="M29" s="49"/>
      <c r="N29" s="48"/>
      <c r="O29" s="1"/>
      <c r="P29" s="11"/>
      <c r="Q29" s="3"/>
      <c r="AH29" s="26"/>
      <c r="AY29" s="29"/>
      <c r="BP29" s="32"/>
      <c r="CG29" s="35"/>
      <c r="CX29" s="38"/>
      <c r="DO29" s="41"/>
      <c r="EF29" s="16"/>
    </row>
    <row r="30" spans="1:136" hidden="1" x14ac:dyDescent="0.25">
      <c r="A30" s="1"/>
      <c r="C30" s="1"/>
      <c r="D30" s="12"/>
      <c r="E30" s="9"/>
      <c r="F30" s="9"/>
      <c r="G30" s="9"/>
      <c r="H30" s="9"/>
      <c r="I30" s="9"/>
      <c r="J30" s="9"/>
      <c r="K30" s="10"/>
      <c r="L30" s="1"/>
      <c r="M30" s="49"/>
      <c r="N30" s="48"/>
      <c r="O30" s="1"/>
      <c r="P30" s="11"/>
      <c r="Q30" s="3"/>
      <c r="AH30" s="26"/>
      <c r="AY30" s="29"/>
      <c r="BP30" s="32"/>
      <c r="CG30" s="35"/>
      <c r="CX30" s="38"/>
      <c r="DO30" s="41"/>
      <c r="EF30" s="16"/>
    </row>
    <row r="31" spans="1:136" hidden="1" x14ac:dyDescent="0.25">
      <c r="A31" s="1"/>
      <c r="C31" s="1"/>
      <c r="D31" s="12"/>
      <c r="E31" s="9"/>
      <c r="F31" s="9"/>
      <c r="G31" s="9"/>
      <c r="H31" s="9"/>
      <c r="I31" s="9"/>
      <c r="J31" s="9"/>
      <c r="K31" s="10"/>
      <c r="L31" s="1"/>
      <c r="M31" s="49"/>
      <c r="N31" s="48"/>
      <c r="O31" s="1"/>
      <c r="P31" s="11"/>
      <c r="Q31" s="3"/>
      <c r="AH31" s="26"/>
      <c r="AY31" s="29"/>
      <c r="BP31" s="32"/>
      <c r="CG31" s="35"/>
      <c r="CX31" s="38"/>
      <c r="DO31" s="41"/>
      <c r="EF31" s="16"/>
    </row>
    <row r="32" spans="1:136" hidden="1" x14ac:dyDescent="0.25">
      <c r="A32" s="1"/>
      <c r="C32" s="1"/>
      <c r="D32" s="12"/>
      <c r="E32" s="9"/>
      <c r="F32" s="9"/>
      <c r="G32" s="9"/>
      <c r="H32" s="9"/>
      <c r="I32" s="9"/>
      <c r="J32" s="9"/>
      <c r="K32" s="10"/>
      <c r="L32" s="1"/>
      <c r="M32" s="49"/>
      <c r="N32" s="48"/>
      <c r="O32" s="1"/>
      <c r="P32" s="11"/>
      <c r="Q32" s="3"/>
      <c r="AH32" s="26"/>
      <c r="AY32" s="29"/>
      <c r="BP32" s="32"/>
      <c r="CG32" s="35"/>
      <c r="CX32" s="38"/>
      <c r="DO32" s="41"/>
      <c r="EF32" s="16"/>
    </row>
    <row r="33" spans="1:136" hidden="1" x14ac:dyDescent="0.25">
      <c r="A33" s="1"/>
      <c r="C33" s="1"/>
      <c r="D33" s="12"/>
      <c r="E33" s="9"/>
      <c r="F33" s="9"/>
      <c r="G33" s="9"/>
      <c r="H33" s="9"/>
      <c r="I33" s="9"/>
      <c r="J33" s="9"/>
      <c r="K33" s="10"/>
      <c r="L33" s="1"/>
      <c r="M33" s="49"/>
      <c r="N33" s="48"/>
      <c r="O33" s="1"/>
      <c r="P33" s="11"/>
      <c r="Q33" s="3"/>
      <c r="AH33" s="26"/>
      <c r="AY33" s="29"/>
      <c r="BP33" s="32"/>
      <c r="CG33" s="35"/>
      <c r="CX33" s="38"/>
      <c r="DO33" s="41"/>
      <c r="EF33" s="16"/>
    </row>
    <row r="34" spans="1:136" hidden="1" x14ac:dyDescent="0.25">
      <c r="A34" s="1"/>
      <c r="C34" s="1"/>
      <c r="D34" s="12"/>
      <c r="E34" s="9"/>
      <c r="F34" s="9"/>
      <c r="G34" s="9"/>
      <c r="H34" s="9"/>
      <c r="I34" s="9"/>
      <c r="J34" s="9"/>
      <c r="K34" s="10"/>
      <c r="L34" s="1"/>
      <c r="M34" s="49"/>
      <c r="N34" s="48"/>
      <c r="O34" s="1"/>
      <c r="P34" s="11"/>
      <c r="Q34" s="3"/>
      <c r="AH34" s="26"/>
      <c r="AY34" s="29"/>
      <c r="BP34" s="32"/>
      <c r="CG34" s="35"/>
      <c r="CX34" s="38"/>
      <c r="DO34" s="41"/>
      <c r="EF34" s="16"/>
    </row>
    <row r="35" spans="1:136" hidden="1" x14ac:dyDescent="0.25">
      <c r="A35" s="1"/>
      <c r="B35" s="163"/>
      <c r="C35" s="1"/>
      <c r="D35" s="164"/>
      <c r="E35" s="9"/>
      <c r="F35" s="9"/>
      <c r="G35" s="9"/>
      <c r="H35" s="9"/>
      <c r="I35" s="9"/>
      <c r="J35" s="9"/>
      <c r="K35" s="10"/>
      <c r="L35" s="1"/>
      <c r="M35" s="49"/>
      <c r="N35" s="48"/>
      <c r="O35" s="1"/>
      <c r="P35" s="11"/>
      <c r="Q35" s="3"/>
      <c r="AH35" s="27"/>
      <c r="AY35" s="30"/>
      <c r="BP35" s="33"/>
      <c r="CG35" s="36"/>
      <c r="CX35" s="39"/>
      <c r="DO35" s="42"/>
      <c r="EF35" s="17"/>
    </row>
    <row r="36" spans="1:136" x14ac:dyDescent="0.25">
      <c r="A36" s="1"/>
      <c r="B36" s="1"/>
      <c r="C36" s="1"/>
      <c r="D36" s="2"/>
      <c r="E36" s="1"/>
      <c r="F36" s="1"/>
      <c r="G36" s="1"/>
      <c r="H36" s="1"/>
      <c r="I36" s="1"/>
      <c r="J36" s="1"/>
      <c r="K36" s="1"/>
      <c r="L36" s="1"/>
      <c r="M36" s="2"/>
      <c r="N36" s="1"/>
      <c r="O36" s="1"/>
      <c r="P36" s="3"/>
      <c r="Q36" s="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</row>
    <row r="37" spans="1:136" x14ac:dyDescent="0.25">
      <c r="A37" s="1"/>
      <c r="B37" s="1"/>
      <c r="C37" s="1"/>
      <c r="D37" s="2"/>
      <c r="E37" s="1"/>
      <c r="F37" s="1"/>
      <c r="G37" s="1"/>
      <c r="H37" s="1"/>
      <c r="I37" s="1"/>
      <c r="J37" s="1"/>
      <c r="K37" s="1"/>
      <c r="L37" s="1"/>
      <c r="M37" s="2"/>
      <c r="N37" s="1"/>
      <c r="O37" s="1"/>
      <c r="P37" s="3"/>
      <c r="Q37" s="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</row>
    <row r="38" spans="1:136" x14ac:dyDescent="0.25">
      <c r="A38" s="1"/>
      <c r="B38" s="1"/>
      <c r="C38" s="1"/>
      <c r="D38" s="2"/>
      <c r="E38" s="1"/>
      <c r="F38" s="1"/>
      <c r="G38" s="1"/>
      <c r="H38" s="1"/>
      <c r="I38" s="1"/>
      <c r="J38" s="1"/>
      <c r="K38" s="1"/>
      <c r="L38" s="1"/>
      <c r="M38" s="2"/>
      <c r="N38" s="1"/>
      <c r="O38" s="1"/>
      <c r="P38" s="3"/>
      <c r="Q38" s="3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</row>
    <row r="39" spans="1:136" x14ac:dyDescent="0.25">
      <c r="A39" s="1"/>
      <c r="B39" s="1"/>
      <c r="C39" s="1"/>
      <c r="D39" s="2"/>
      <c r="E39" s="1"/>
      <c r="F39" s="1"/>
      <c r="G39" s="1"/>
      <c r="H39" s="1"/>
      <c r="I39" s="1"/>
      <c r="J39" s="1"/>
      <c r="K39" s="1"/>
      <c r="L39" s="1"/>
      <c r="M39" s="2"/>
      <c r="N39" s="1"/>
      <c r="O39" s="1"/>
      <c r="P39" s="3"/>
      <c r="Q39" s="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</row>
  </sheetData>
  <sheetProtection algorithmName="SHA-512" hashValue="lkXls8xARTKW59NjgpzYDdods44XfCMwNhzkKgilqBuqGTvUNEZl+w5jsah19B+MT8Nqs/1QY2rrMYdwPJVefg==" saltValue="zfnMK7hSGToBLR/Sde0RJw==" spinCount="100000" sheet="1" formatCells="0" formatColumns="0" formatRows="0"/>
  <conditionalFormatting sqref="R4:AG4">
    <cfRule type="colorScale" priority="7">
      <colorScale>
        <cfvo type="min"/>
        <cfvo type="max"/>
        <color rgb="FFFFEF9C"/>
        <color rgb="FFFF7128"/>
      </colorScale>
    </cfRule>
  </conditionalFormatting>
  <conditionalFormatting sqref="AI4:AX4">
    <cfRule type="colorScale" priority="6">
      <colorScale>
        <cfvo type="min"/>
        <cfvo type="max"/>
        <color rgb="FFFFEF9C"/>
        <color rgb="FFFF7128"/>
      </colorScale>
    </cfRule>
  </conditionalFormatting>
  <conditionalFormatting sqref="AZ4:BO4">
    <cfRule type="colorScale" priority="5">
      <colorScale>
        <cfvo type="min"/>
        <cfvo type="max"/>
        <color rgb="FFFFEF9C"/>
        <color rgb="FFFF7128"/>
      </colorScale>
    </cfRule>
  </conditionalFormatting>
  <conditionalFormatting sqref="BQ4:CF4">
    <cfRule type="colorScale" priority="4">
      <colorScale>
        <cfvo type="min"/>
        <cfvo type="max"/>
        <color rgb="FFFFEF9C"/>
        <color rgb="FFFF7128"/>
      </colorScale>
    </cfRule>
  </conditionalFormatting>
  <conditionalFormatting sqref="CH4:CW4">
    <cfRule type="colorScale" priority="3">
      <colorScale>
        <cfvo type="min"/>
        <cfvo type="max"/>
        <color rgb="FFFFEF9C"/>
        <color rgb="FFFF7128"/>
      </colorScale>
    </cfRule>
  </conditionalFormatting>
  <conditionalFormatting sqref="CY4:DN4">
    <cfRule type="colorScale" priority="2">
      <colorScale>
        <cfvo type="min"/>
        <cfvo type="max"/>
        <color rgb="FFFFEF9C"/>
        <color rgb="FFFF7128"/>
      </colorScale>
    </cfRule>
  </conditionalFormatting>
  <conditionalFormatting sqref="DP4:EE4">
    <cfRule type="colorScale" priority="1">
      <colorScale>
        <cfvo type="min"/>
        <cfvo type="max"/>
        <color rgb="FFFFEF9C"/>
        <color rgb="FFFF7128"/>
      </colorScale>
    </cfRule>
  </conditionalFormatting>
  <hyperlinks>
    <hyperlink ref="D1" location="Dokumentation!A15" display="Dokumentation" xr:uid="{F1CF4351-4FA1-47E7-BC71-CEB38DD5A21F}"/>
    <hyperlink ref="B1" location="Zentrale!A16" display="Zentrale" xr:uid="{BCE082FC-21F4-4DB4-B40A-D7B68E4A050B}"/>
  </hyperlinks>
  <printOptions horizontalCentered="1" gridLines="1"/>
  <pageMargins left="0.51181102362204722" right="0.51181102362204722" top="0.78740157480314965" bottom="0.78740157480314965" header="0.31496062992125984" footer="0.31496062992125984"/>
  <pageSetup paperSize="9" scale="80" orientation="landscape" r:id="rId1"/>
  <headerFooter>
    <oddHeader>&amp;C&amp;Z&amp;F Seite &amp;P von &amp;N</oddHeader>
    <oddFooter xml:space="preserve">&amp;CEine Datei aus XZ180 Digitale Personalplaner   © Auvista Verlag München </oddFooter>
  </headerFooter>
  <colBreaks count="3" manualBreakCount="3">
    <brk id="34" max="1048575" man="1"/>
    <brk id="68" max="1048575" man="1"/>
    <brk id="10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39"/>
  <sheetViews>
    <sheetView workbookViewId="0">
      <pane xSplit="17" ySplit="5" topLeftCell="U6" activePane="bottomRight" state="frozenSplit"/>
      <selection pane="topRight" activeCell="R1" sqref="R1"/>
      <selection pane="bottomLeft" activeCell="A5" sqref="A5"/>
      <selection pane="bottomRight" activeCell="Z13" sqref="Z13"/>
    </sheetView>
  </sheetViews>
  <sheetFormatPr baseColWidth="10" defaultRowHeight="15" x14ac:dyDescent="0.25"/>
  <cols>
    <col min="1" max="1" width="4.7109375" style="4" customWidth="1"/>
    <col min="2" max="2" width="8.42578125" style="4" bestFit="1" customWidth="1"/>
    <col min="3" max="3" width="1.7109375" style="4" customWidth="1"/>
    <col min="4" max="4" width="16.7109375" style="8" customWidth="1"/>
    <col min="5" max="10" width="4.7109375" style="4" customWidth="1"/>
    <col min="11" max="11" width="4.7109375" style="4" hidden="1" customWidth="1"/>
    <col min="12" max="12" width="1.7109375" style="4" customWidth="1"/>
    <col min="13" max="13" width="7.140625" style="8" bestFit="1" customWidth="1"/>
    <col min="14" max="14" width="7.140625" style="4" customWidth="1"/>
    <col min="15" max="15" width="4.7109375" style="4" customWidth="1"/>
    <col min="16" max="16" width="16.7109375" style="12" customWidth="1"/>
    <col min="17" max="17" width="1.7109375" style="12" customWidth="1"/>
    <col min="18" max="20" width="3.7109375" style="4" hidden="1" customWidth="1"/>
    <col min="21" max="32" width="3.7109375" style="4" customWidth="1"/>
    <col min="33" max="33" width="3.7109375" style="4" hidden="1" customWidth="1"/>
    <col min="34" max="34" width="4.7109375" style="4" customWidth="1"/>
    <col min="35" max="37" width="3.7109375" style="4" hidden="1" customWidth="1"/>
    <col min="38" max="49" width="3.7109375" style="4" customWidth="1"/>
    <col min="50" max="50" width="3.7109375" style="4" hidden="1" customWidth="1"/>
    <col min="51" max="51" width="4.7109375" style="4" customWidth="1"/>
    <col min="52" max="54" width="3.7109375" style="4" hidden="1" customWidth="1"/>
    <col min="55" max="66" width="3.7109375" style="4" customWidth="1"/>
    <col min="67" max="67" width="3.7109375" style="4" hidden="1" customWidth="1"/>
    <col min="68" max="68" width="4.7109375" style="4" customWidth="1"/>
    <col min="69" max="71" width="3.7109375" style="4" hidden="1" customWidth="1"/>
    <col min="72" max="83" width="3.7109375" style="4" customWidth="1"/>
    <col min="84" max="84" width="3.7109375" style="4" hidden="1" customWidth="1"/>
    <col min="85" max="85" width="4.7109375" style="4" customWidth="1"/>
    <col min="86" max="88" width="3.7109375" style="4" hidden="1" customWidth="1"/>
    <col min="89" max="100" width="3.7109375" style="4" customWidth="1"/>
    <col min="101" max="101" width="3.7109375" style="4" hidden="1" customWidth="1"/>
    <col min="102" max="102" width="4.7109375" style="4" customWidth="1"/>
    <col min="103" max="105" width="3.7109375" style="4" hidden="1" customWidth="1"/>
    <col min="106" max="117" width="3.7109375" style="4" customWidth="1"/>
    <col min="118" max="118" width="3.7109375" style="4" hidden="1" customWidth="1"/>
    <col min="119" max="119" width="4.7109375" style="4" customWidth="1"/>
    <col min="120" max="122" width="3.7109375" style="4" hidden="1" customWidth="1"/>
    <col min="123" max="134" width="3.7109375" style="4" customWidth="1"/>
    <col min="135" max="135" width="3.7109375" style="4" hidden="1" customWidth="1"/>
    <col min="136" max="136" width="4.7109375" style="4" customWidth="1"/>
    <col min="137" max="16384" width="11.42578125" style="4"/>
  </cols>
  <sheetData>
    <row r="1" spans="1:136" ht="15" customHeight="1" x14ac:dyDescent="0.25">
      <c r="A1" s="130" t="s">
        <v>24</v>
      </c>
      <c r="B1" s="69" t="s">
        <v>27</v>
      </c>
      <c r="C1" s="1"/>
      <c r="D1" s="69" t="s">
        <v>31</v>
      </c>
      <c r="E1" s="1"/>
      <c r="F1" s="134" t="s">
        <v>97</v>
      </c>
      <c r="G1" s="1"/>
      <c r="H1" s="1"/>
      <c r="I1" s="1"/>
      <c r="J1" s="1"/>
      <c r="K1" s="1"/>
      <c r="L1" s="1"/>
      <c r="M1" s="2"/>
      <c r="N1" s="1"/>
      <c r="O1" s="1"/>
      <c r="P1" s="3"/>
      <c r="Q1" s="3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</row>
    <row r="2" spans="1:136" x14ac:dyDescent="0.25">
      <c r="A2" s="1"/>
      <c r="B2" s="3"/>
      <c r="C2" s="3" t="s">
        <v>23</v>
      </c>
      <c r="D2" s="165">
        <v>45845</v>
      </c>
      <c r="E2" s="1"/>
      <c r="F2" s="1"/>
      <c r="G2" s="1"/>
      <c r="H2" s="1"/>
      <c r="I2" s="1"/>
      <c r="J2" s="1"/>
      <c r="K2" s="1"/>
      <c r="L2" s="1"/>
      <c r="M2" s="2"/>
      <c r="N2" s="5"/>
      <c r="O2" s="1"/>
      <c r="P2" s="3"/>
      <c r="Q2" s="13"/>
      <c r="R2" s="1"/>
      <c r="S2" s="1"/>
      <c r="T2" s="1"/>
      <c r="U2" s="43">
        <f>IF($D$2="","Mo",$D$2)</f>
        <v>45845</v>
      </c>
      <c r="V2" s="44">
        <f>IF($D$2="","",$D$2)</f>
        <v>45845</v>
      </c>
      <c r="W2" s="45">
        <f>IF($D$2="","",$D$2)</f>
        <v>45845</v>
      </c>
      <c r="X2" s="46">
        <f>IF($D$2="","",$D$2)</f>
        <v>45845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4">
        <f>IF($D$2="","Di",$D$2+1)</f>
        <v>45846</v>
      </c>
      <c r="AM2" s="44">
        <f>IF($D$2="","",$D$2+1)</f>
        <v>45846</v>
      </c>
      <c r="AN2" s="45">
        <f>IF($D$2="","",$D$2+1)</f>
        <v>45846</v>
      </c>
      <c r="AO2" s="46">
        <f>IF($D$2="","",$D$2+1)</f>
        <v>45846</v>
      </c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4">
        <f>IF($D$2="","M1",$D$2+2)</f>
        <v>45847</v>
      </c>
      <c r="BD2" s="44">
        <f>IF($D$2="","",$D$2+2)</f>
        <v>45847</v>
      </c>
      <c r="BE2" s="45">
        <f>IF($D$2="","",$D$2+2)</f>
        <v>45847</v>
      </c>
      <c r="BF2" s="46">
        <f>IF($D$2="","",$D$2+2)</f>
        <v>45847</v>
      </c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4">
        <f>IF($D$2="","Do",$D$2+3)</f>
        <v>45848</v>
      </c>
      <c r="BU2" s="44">
        <f>IF($D$2="","",$D$2+3)</f>
        <v>45848</v>
      </c>
      <c r="BV2" s="45">
        <f>IF($D$2="","",$D$2+3)</f>
        <v>45848</v>
      </c>
      <c r="BW2" s="46">
        <f>IF($D$2="","",$D$2+3)</f>
        <v>45848</v>
      </c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4">
        <f>IF($D$2="","Fr",$D$2+4)</f>
        <v>45849</v>
      </c>
      <c r="CL2" s="44">
        <f>IF($D$2="","",$D$2+4)</f>
        <v>45849</v>
      </c>
      <c r="CM2" s="45">
        <f>IF($D$2="","",$D$2+4)</f>
        <v>45849</v>
      </c>
      <c r="CN2" s="46">
        <f>IF($D$2="","",$D$2+4)</f>
        <v>45849</v>
      </c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4">
        <f>IF($D$2="","Sa",$D$2+5)</f>
        <v>45850</v>
      </c>
      <c r="DC2" s="44">
        <f>IF($D$2="","",$D$2+5)</f>
        <v>45850</v>
      </c>
      <c r="DD2" s="45">
        <f>IF($D$2="","",$D$2+5)</f>
        <v>45850</v>
      </c>
      <c r="DE2" s="46">
        <f>IF($D$2="","",$D$2+5)</f>
        <v>45850</v>
      </c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4">
        <f>IF($D$2="","So",$D$2+6)</f>
        <v>45851</v>
      </c>
      <c r="DT2" s="44">
        <f>IF($D$2="","",$D$2+6)</f>
        <v>45851</v>
      </c>
      <c r="DU2" s="45">
        <f>IF($D$2="","",$D$2+6)</f>
        <v>45851</v>
      </c>
      <c r="DV2" s="46">
        <f>IF($D$2="","",$D$2+6)</f>
        <v>45851</v>
      </c>
      <c r="DW2" s="1"/>
      <c r="DX2" s="1"/>
      <c r="DY2" s="1"/>
      <c r="DZ2" s="1"/>
      <c r="EA2" s="1"/>
      <c r="EB2" s="1"/>
      <c r="EC2" s="1"/>
      <c r="ED2" s="1"/>
      <c r="EE2" s="1"/>
      <c r="EF2" s="1"/>
    </row>
    <row r="3" spans="1:136" x14ac:dyDescent="0.25">
      <c r="A3" s="1"/>
      <c r="B3" s="6"/>
      <c r="C3" s="3"/>
      <c r="D3" s="2" t="s">
        <v>17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">
        <v>13</v>
      </c>
      <c r="L3" s="1"/>
      <c r="M3" s="50" t="s">
        <v>14</v>
      </c>
      <c r="N3" s="5"/>
      <c r="O3" s="1"/>
      <c r="P3" s="3" t="s">
        <v>90</v>
      </c>
      <c r="Q3" s="3" t="s">
        <v>21</v>
      </c>
      <c r="R3" s="7">
        <v>6</v>
      </c>
      <c r="S3" s="7">
        <v>7</v>
      </c>
      <c r="T3" s="7">
        <v>8</v>
      </c>
      <c r="U3" s="7">
        <v>9</v>
      </c>
      <c r="V3" s="7">
        <v>10</v>
      </c>
      <c r="W3" s="7">
        <v>11</v>
      </c>
      <c r="X3" s="7">
        <v>12</v>
      </c>
      <c r="Y3" s="7">
        <v>13</v>
      </c>
      <c r="Z3" s="7">
        <v>14</v>
      </c>
      <c r="AA3" s="7">
        <v>15</v>
      </c>
      <c r="AB3" s="7">
        <v>16</v>
      </c>
      <c r="AC3" s="7">
        <v>17</v>
      </c>
      <c r="AD3" s="7">
        <v>18</v>
      </c>
      <c r="AE3" s="7">
        <v>19</v>
      </c>
      <c r="AF3" s="7">
        <v>20</v>
      </c>
      <c r="AG3" s="7">
        <v>21</v>
      </c>
      <c r="AH3" s="1"/>
      <c r="AI3" s="7">
        <v>6</v>
      </c>
      <c r="AJ3" s="7">
        <v>7</v>
      </c>
      <c r="AK3" s="7">
        <v>8</v>
      </c>
      <c r="AL3" s="7">
        <v>9</v>
      </c>
      <c r="AM3" s="7">
        <v>10</v>
      </c>
      <c r="AN3" s="7">
        <v>11</v>
      </c>
      <c r="AO3" s="7">
        <v>12</v>
      </c>
      <c r="AP3" s="7">
        <v>13</v>
      </c>
      <c r="AQ3" s="7">
        <v>14</v>
      </c>
      <c r="AR3" s="7">
        <v>15</v>
      </c>
      <c r="AS3" s="7">
        <v>16</v>
      </c>
      <c r="AT3" s="7">
        <v>17</v>
      </c>
      <c r="AU3" s="7">
        <v>18</v>
      </c>
      <c r="AV3" s="7">
        <v>19</v>
      </c>
      <c r="AW3" s="7">
        <v>20</v>
      </c>
      <c r="AX3" s="7">
        <v>21</v>
      </c>
      <c r="AY3" s="1"/>
      <c r="AZ3" s="7">
        <v>6</v>
      </c>
      <c r="BA3" s="7">
        <v>7</v>
      </c>
      <c r="BB3" s="7">
        <v>8</v>
      </c>
      <c r="BC3" s="7">
        <v>9</v>
      </c>
      <c r="BD3" s="7">
        <v>10</v>
      </c>
      <c r="BE3" s="7">
        <v>11</v>
      </c>
      <c r="BF3" s="7">
        <v>12</v>
      </c>
      <c r="BG3" s="7">
        <v>13</v>
      </c>
      <c r="BH3" s="7">
        <v>14</v>
      </c>
      <c r="BI3" s="7">
        <v>15</v>
      </c>
      <c r="BJ3" s="7">
        <v>16</v>
      </c>
      <c r="BK3" s="7">
        <v>17</v>
      </c>
      <c r="BL3" s="7">
        <v>18</v>
      </c>
      <c r="BM3" s="7">
        <v>19</v>
      </c>
      <c r="BN3" s="7">
        <v>20</v>
      </c>
      <c r="BO3" s="7">
        <v>21</v>
      </c>
      <c r="BP3" s="1"/>
      <c r="BQ3" s="7">
        <v>6</v>
      </c>
      <c r="BR3" s="7">
        <v>7</v>
      </c>
      <c r="BS3" s="7">
        <v>8</v>
      </c>
      <c r="BT3" s="7">
        <v>9</v>
      </c>
      <c r="BU3" s="7">
        <v>10</v>
      </c>
      <c r="BV3" s="7">
        <v>11</v>
      </c>
      <c r="BW3" s="7">
        <v>12</v>
      </c>
      <c r="BX3" s="7">
        <v>13</v>
      </c>
      <c r="BY3" s="7">
        <v>14</v>
      </c>
      <c r="BZ3" s="7">
        <v>15</v>
      </c>
      <c r="CA3" s="7">
        <v>16</v>
      </c>
      <c r="CB3" s="7">
        <v>17</v>
      </c>
      <c r="CC3" s="7">
        <v>18</v>
      </c>
      <c r="CD3" s="7">
        <v>19</v>
      </c>
      <c r="CE3" s="7">
        <v>20</v>
      </c>
      <c r="CF3" s="7">
        <v>21</v>
      </c>
      <c r="CG3" s="1"/>
      <c r="CH3" s="7">
        <v>6</v>
      </c>
      <c r="CI3" s="7">
        <v>7</v>
      </c>
      <c r="CJ3" s="7">
        <v>8</v>
      </c>
      <c r="CK3" s="7">
        <v>9</v>
      </c>
      <c r="CL3" s="7">
        <v>10</v>
      </c>
      <c r="CM3" s="7">
        <v>11</v>
      </c>
      <c r="CN3" s="7">
        <v>12</v>
      </c>
      <c r="CO3" s="7">
        <v>13</v>
      </c>
      <c r="CP3" s="7">
        <v>14</v>
      </c>
      <c r="CQ3" s="7">
        <v>15</v>
      </c>
      <c r="CR3" s="7">
        <v>16</v>
      </c>
      <c r="CS3" s="7">
        <v>17</v>
      </c>
      <c r="CT3" s="7">
        <v>18</v>
      </c>
      <c r="CU3" s="7">
        <v>19</v>
      </c>
      <c r="CV3" s="7">
        <v>20</v>
      </c>
      <c r="CW3" s="7">
        <v>21</v>
      </c>
      <c r="CX3" s="1"/>
      <c r="CY3" s="7">
        <v>6</v>
      </c>
      <c r="CZ3" s="7">
        <v>7</v>
      </c>
      <c r="DA3" s="7">
        <v>8</v>
      </c>
      <c r="DB3" s="7">
        <v>9</v>
      </c>
      <c r="DC3" s="7">
        <v>10</v>
      </c>
      <c r="DD3" s="7">
        <v>11</v>
      </c>
      <c r="DE3" s="7">
        <v>12</v>
      </c>
      <c r="DF3" s="7">
        <v>13</v>
      </c>
      <c r="DG3" s="7">
        <v>14</v>
      </c>
      <c r="DH3" s="7">
        <v>15</v>
      </c>
      <c r="DI3" s="7">
        <v>16</v>
      </c>
      <c r="DJ3" s="7">
        <v>17</v>
      </c>
      <c r="DK3" s="7">
        <v>18</v>
      </c>
      <c r="DL3" s="7">
        <v>19</v>
      </c>
      <c r="DM3" s="7">
        <v>20</v>
      </c>
      <c r="DN3" s="7">
        <v>21</v>
      </c>
      <c r="DO3" s="1"/>
      <c r="DP3" s="7">
        <v>6</v>
      </c>
      <c r="DQ3" s="7">
        <v>7</v>
      </c>
      <c r="DR3" s="7">
        <v>8</v>
      </c>
      <c r="DS3" s="7">
        <v>9</v>
      </c>
      <c r="DT3" s="7">
        <v>10</v>
      </c>
      <c r="DU3" s="7">
        <v>11</v>
      </c>
      <c r="DV3" s="7">
        <v>12</v>
      </c>
      <c r="DW3" s="7">
        <v>13</v>
      </c>
      <c r="DX3" s="7">
        <v>14</v>
      </c>
      <c r="DY3" s="7">
        <v>15</v>
      </c>
      <c r="DZ3" s="7">
        <v>16</v>
      </c>
      <c r="EA3" s="7">
        <v>17</v>
      </c>
      <c r="EB3" s="7">
        <v>18</v>
      </c>
      <c r="EC3" s="7">
        <v>19</v>
      </c>
      <c r="ED3" s="7">
        <v>20</v>
      </c>
      <c r="EE3" s="7">
        <v>21</v>
      </c>
      <c r="EF3" s="1"/>
    </row>
    <row r="4" spans="1:136" x14ac:dyDescent="0.25">
      <c r="A4" s="1"/>
      <c r="B4" s="2" t="s">
        <v>16</v>
      </c>
      <c r="C4" s="7"/>
      <c r="D4" s="2">
        <f>COUNTA(D6:D13)</f>
        <v>8</v>
      </c>
      <c r="E4" s="1" t="s">
        <v>19</v>
      </c>
      <c r="F4" s="1"/>
      <c r="G4" s="1"/>
      <c r="H4" s="1"/>
      <c r="I4" s="1"/>
      <c r="J4" s="1"/>
      <c r="K4" s="1"/>
      <c r="L4" s="1"/>
      <c r="M4" s="50"/>
      <c r="N4" s="5"/>
      <c r="O4" s="1"/>
      <c r="P4" s="3" t="s">
        <v>22</v>
      </c>
      <c r="Q4" s="3" t="s">
        <v>21</v>
      </c>
      <c r="R4" s="2" t="str">
        <f t="shared" ref="R4:AG4" si="0">IF(COUNTA(R6:R13)=0,"",COUNTA(R6:R13))</f>
        <v/>
      </c>
      <c r="S4" s="2" t="str">
        <f t="shared" si="0"/>
        <v/>
      </c>
      <c r="T4" s="2" t="str">
        <f t="shared" si="0"/>
        <v/>
      </c>
      <c r="U4" s="2">
        <f t="shared" si="0"/>
        <v>5</v>
      </c>
      <c r="V4" s="2">
        <f t="shared" si="0"/>
        <v>4</v>
      </c>
      <c r="W4" s="2">
        <f t="shared" si="0"/>
        <v>4</v>
      </c>
      <c r="X4" s="2">
        <f t="shared" si="0"/>
        <v>1</v>
      </c>
      <c r="Y4" s="2">
        <f t="shared" si="0"/>
        <v>1</v>
      </c>
      <c r="Z4" s="2">
        <f t="shared" si="0"/>
        <v>4</v>
      </c>
      <c r="AA4" s="2">
        <f t="shared" si="0"/>
        <v>2</v>
      </c>
      <c r="AB4" s="2">
        <f t="shared" si="0"/>
        <v>2</v>
      </c>
      <c r="AC4" s="2">
        <f t="shared" si="0"/>
        <v>2</v>
      </c>
      <c r="AD4" s="2">
        <f t="shared" si="0"/>
        <v>1</v>
      </c>
      <c r="AE4" s="2">
        <f t="shared" si="0"/>
        <v>1</v>
      </c>
      <c r="AF4" s="2">
        <f t="shared" si="0"/>
        <v>1</v>
      </c>
      <c r="AG4" s="2" t="str">
        <f t="shared" si="0"/>
        <v/>
      </c>
      <c r="AH4" s="1"/>
      <c r="AI4" s="2" t="str">
        <f t="shared" ref="AI4:AX4" si="1">IF(COUNTA(AI6:AI13)=0,"",COUNTA(AI6:AI13))</f>
        <v/>
      </c>
      <c r="AJ4" s="2" t="str">
        <f t="shared" si="1"/>
        <v/>
      </c>
      <c r="AK4" s="2" t="str">
        <f t="shared" si="1"/>
        <v/>
      </c>
      <c r="AL4" s="2">
        <f t="shared" si="1"/>
        <v>2</v>
      </c>
      <c r="AM4" s="2">
        <f t="shared" si="1"/>
        <v>3</v>
      </c>
      <c r="AN4" s="2" t="str">
        <f t="shared" si="1"/>
        <v/>
      </c>
      <c r="AO4" s="2">
        <f t="shared" si="1"/>
        <v>1</v>
      </c>
      <c r="AP4" s="2" t="str">
        <f t="shared" si="1"/>
        <v/>
      </c>
      <c r="AQ4" s="2" t="str">
        <f t="shared" si="1"/>
        <v/>
      </c>
      <c r="AR4" s="2">
        <f t="shared" si="1"/>
        <v>1</v>
      </c>
      <c r="AS4" s="2" t="str">
        <f t="shared" si="1"/>
        <v/>
      </c>
      <c r="AT4" s="2" t="str">
        <f t="shared" si="1"/>
        <v/>
      </c>
      <c r="AU4" s="2" t="str">
        <f t="shared" si="1"/>
        <v/>
      </c>
      <c r="AV4" s="2" t="str">
        <f t="shared" si="1"/>
        <v/>
      </c>
      <c r="AW4" s="2" t="str">
        <f t="shared" si="1"/>
        <v/>
      </c>
      <c r="AX4" s="2" t="str">
        <f t="shared" si="1"/>
        <v/>
      </c>
      <c r="AY4" s="1"/>
      <c r="AZ4" s="2" t="str">
        <f t="shared" ref="AZ4:BO4" si="2">IF(COUNTA(AZ6:AZ13)=0,"",COUNTA(AZ6:AZ13))</f>
        <v/>
      </c>
      <c r="BA4" s="2" t="str">
        <f t="shared" si="2"/>
        <v/>
      </c>
      <c r="BB4" s="2" t="str">
        <f t="shared" si="2"/>
        <v/>
      </c>
      <c r="BC4" s="2" t="str">
        <f t="shared" si="2"/>
        <v/>
      </c>
      <c r="BD4" s="2" t="str">
        <f t="shared" si="2"/>
        <v/>
      </c>
      <c r="BE4" s="2" t="str">
        <f t="shared" si="2"/>
        <v/>
      </c>
      <c r="BF4" s="2" t="str">
        <f t="shared" si="2"/>
        <v/>
      </c>
      <c r="BG4" s="2" t="str">
        <f t="shared" si="2"/>
        <v/>
      </c>
      <c r="BH4" s="2" t="str">
        <f t="shared" si="2"/>
        <v/>
      </c>
      <c r="BI4" s="2" t="str">
        <f t="shared" si="2"/>
        <v/>
      </c>
      <c r="BJ4" s="2" t="str">
        <f t="shared" si="2"/>
        <v/>
      </c>
      <c r="BK4" s="2" t="str">
        <f t="shared" si="2"/>
        <v/>
      </c>
      <c r="BL4" s="2" t="str">
        <f t="shared" si="2"/>
        <v/>
      </c>
      <c r="BM4" s="2" t="str">
        <f t="shared" si="2"/>
        <v/>
      </c>
      <c r="BN4" s="2" t="str">
        <f t="shared" si="2"/>
        <v/>
      </c>
      <c r="BO4" s="2" t="str">
        <f t="shared" si="2"/>
        <v/>
      </c>
      <c r="BP4" s="1"/>
      <c r="BQ4" s="2" t="str">
        <f t="shared" ref="BQ4:CF4" si="3">IF(COUNTA(BQ6:BQ13)=0,"",COUNTA(BQ6:BQ13))</f>
        <v/>
      </c>
      <c r="BR4" s="2" t="str">
        <f t="shared" si="3"/>
        <v/>
      </c>
      <c r="BS4" s="2" t="str">
        <f t="shared" si="3"/>
        <v/>
      </c>
      <c r="BT4" s="2" t="str">
        <f t="shared" si="3"/>
        <v/>
      </c>
      <c r="BU4" s="2" t="str">
        <f t="shared" si="3"/>
        <v/>
      </c>
      <c r="BV4" s="2" t="str">
        <f t="shared" si="3"/>
        <v/>
      </c>
      <c r="BW4" s="2" t="str">
        <f t="shared" si="3"/>
        <v/>
      </c>
      <c r="BX4" s="2" t="str">
        <f t="shared" si="3"/>
        <v/>
      </c>
      <c r="BY4" s="2" t="str">
        <f t="shared" si="3"/>
        <v/>
      </c>
      <c r="BZ4" s="2" t="str">
        <f t="shared" si="3"/>
        <v/>
      </c>
      <c r="CA4" s="2" t="str">
        <f t="shared" si="3"/>
        <v/>
      </c>
      <c r="CB4" s="2" t="str">
        <f t="shared" si="3"/>
        <v/>
      </c>
      <c r="CC4" s="2" t="str">
        <f t="shared" si="3"/>
        <v/>
      </c>
      <c r="CD4" s="2" t="str">
        <f t="shared" si="3"/>
        <v/>
      </c>
      <c r="CE4" s="2" t="str">
        <f t="shared" si="3"/>
        <v/>
      </c>
      <c r="CF4" s="2" t="str">
        <f t="shared" si="3"/>
        <v/>
      </c>
      <c r="CG4" s="1"/>
      <c r="CH4" s="2" t="str">
        <f t="shared" ref="CH4:CW4" si="4">IF(COUNTA(CH6:CH13)=0,"",COUNTA(CH6:CH13))</f>
        <v/>
      </c>
      <c r="CI4" s="2" t="str">
        <f t="shared" si="4"/>
        <v/>
      </c>
      <c r="CJ4" s="2" t="str">
        <f t="shared" si="4"/>
        <v/>
      </c>
      <c r="CK4" s="2" t="str">
        <f t="shared" si="4"/>
        <v/>
      </c>
      <c r="CL4" s="2" t="str">
        <f t="shared" si="4"/>
        <v/>
      </c>
      <c r="CM4" s="2" t="str">
        <f t="shared" si="4"/>
        <v/>
      </c>
      <c r="CN4" s="2" t="str">
        <f t="shared" si="4"/>
        <v/>
      </c>
      <c r="CO4" s="2" t="str">
        <f t="shared" si="4"/>
        <v/>
      </c>
      <c r="CP4" s="2" t="str">
        <f t="shared" si="4"/>
        <v/>
      </c>
      <c r="CQ4" s="2" t="str">
        <f t="shared" si="4"/>
        <v/>
      </c>
      <c r="CR4" s="2" t="str">
        <f t="shared" si="4"/>
        <v/>
      </c>
      <c r="CS4" s="2" t="str">
        <f t="shared" si="4"/>
        <v/>
      </c>
      <c r="CT4" s="2" t="str">
        <f t="shared" si="4"/>
        <v/>
      </c>
      <c r="CU4" s="2" t="str">
        <f t="shared" si="4"/>
        <v/>
      </c>
      <c r="CV4" s="2" t="str">
        <f t="shared" si="4"/>
        <v/>
      </c>
      <c r="CW4" s="2" t="str">
        <f t="shared" si="4"/>
        <v/>
      </c>
      <c r="CX4" s="1"/>
      <c r="CY4" s="2" t="str">
        <f t="shared" ref="CY4:DN4" si="5">IF(COUNTA(CY6:CY13)=0,"",COUNTA(CY6:CY13))</f>
        <v/>
      </c>
      <c r="CZ4" s="2" t="str">
        <f t="shared" si="5"/>
        <v/>
      </c>
      <c r="DA4" s="2" t="str">
        <f t="shared" si="5"/>
        <v/>
      </c>
      <c r="DB4" s="2" t="str">
        <f t="shared" si="5"/>
        <v/>
      </c>
      <c r="DC4" s="2" t="str">
        <f t="shared" si="5"/>
        <v/>
      </c>
      <c r="DD4" s="2" t="str">
        <f t="shared" si="5"/>
        <v/>
      </c>
      <c r="DE4" s="2" t="str">
        <f t="shared" si="5"/>
        <v/>
      </c>
      <c r="DF4" s="2" t="str">
        <f t="shared" si="5"/>
        <v/>
      </c>
      <c r="DG4" s="2" t="str">
        <f t="shared" si="5"/>
        <v/>
      </c>
      <c r="DH4" s="2" t="str">
        <f t="shared" si="5"/>
        <v/>
      </c>
      <c r="DI4" s="2" t="str">
        <f t="shared" si="5"/>
        <v/>
      </c>
      <c r="DJ4" s="2" t="str">
        <f t="shared" si="5"/>
        <v/>
      </c>
      <c r="DK4" s="2" t="str">
        <f t="shared" si="5"/>
        <v/>
      </c>
      <c r="DL4" s="2" t="str">
        <f t="shared" si="5"/>
        <v/>
      </c>
      <c r="DM4" s="2" t="str">
        <f t="shared" si="5"/>
        <v/>
      </c>
      <c r="DN4" s="2" t="str">
        <f t="shared" si="5"/>
        <v/>
      </c>
      <c r="DO4" s="1"/>
      <c r="DP4" s="2" t="str">
        <f t="shared" ref="DP4:EE4" si="6">IF(COUNTA(DP6:DP13)=0,"",COUNTA(DP6:DP13))</f>
        <v/>
      </c>
      <c r="DQ4" s="2" t="str">
        <f t="shared" si="6"/>
        <v/>
      </c>
      <c r="DR4" s="2" t="str">
        <f t="shared" si="6"/>
        <v/>
      </c>
      <c r="DS4" s="2" t="str">
        <f t="shared" si="6"/>
        <v/>
      </c>
      <c r="DT4" s="2" t="str">
        <f t="shared" si="6"/>
        <v/>
      </c>
      <c r="DU4" s="2" t="str">
        <f t="shared" si="6"/>
        <v/>
      </c>
      <c r="DV4" s="2" t="str">
        <f t="shared" si="6"/>
        <v/>
      </c>
      <c r="DW4" s="2" t="str">
        <f t="shared" si="6"/>
        <v/>
      </c>
      <c r="DX4" s="2" t="str">
        <f t="shared" si="6"/>
        <v/>
      </c>
      <c r="DY4" s="2" t="str">
        <f t="shared" si="6"/>
        <v/>
      </c>
      <c r="DZ4" s="2" t="str">
        <f t="shared" si="6"/>
        <v/>
      </c>
      <c r="EA4" s="2" t="str">
        <f t="shared" si="6"/>
        <v/>
      </c>
      <c r="EB4" s="2" t="str">
        <f t="shared" si="6"/>
        <v/>
      </c>
      <c r="EC4" s="2" t="str">
        <f t="shared" si="6"/>
        <v/>
      </c>
      <c r="ED4" s="2" t="str">
        <f t="shared" si="6"/>
        <v/>
      </c>
      <c r="EE4" s="2" t="str">
        <f t="shared" si="6"/>
        <v/>
      </c>
      <c r="EF4" s="1"/>
    </row>
    <row r="5" spans="1:136" x14ac:dyDescent="0.25">
      <c r="A5" s="1"/>
      <c r="B5" s="2" t="s">
        <v>15</v>
      </c>
      <c r="C5" s="7"/>
      <c r="D5" s="2" t="s">
        <v>20</v>
      </c>
      <c r="E5" s="1">
        <f t="shared" ref="E5:K5" si="7">SUM(E6:E13)</f>
        <v>27</v>
      </c>
      <c r="F5" s="1">
        <f t="shared" si="7"/>
        <v>7</v>
      </c>
      <c r="G5" s="1">
        <f t="shared" si="7"/>
        <v>0</v>
      </c>
      <c r="H5" s="1">
        <f t="shared" si="7"/>
        <v>0</v>
      </c>
      <c r="I5" s="1">
        <f t="shared" si="7"/>
        <v>0</v>
      </c>
      <c r="J5" s="1">
        <f t="shared" si="7"/>
        <v>0</v>
      </c>
      <c r="K5" s="1">
        <f t="shared" si="7"/>
        <v>0</v>
      </c>
      <c r="L5" s="1"/>
      <c r="M5" s="51">
        <f>SUM(E5:J5)</f>
        <v>34</v>
      </c>
      <c r="N5" s="5"/>
      <c r="O5" s="1"/>
      <c r="P5" s="3"/>
      <c r="Q5" s="3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1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1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1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1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1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1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1"/>
    </row>
    <row r="6" spans="1:136" x14ac:dyDescent="0.25">
      <c r="A6" s="130" t="s">
        <v>24</v>
      </c>
      <c r="B6" s="18">
        <v>34</v>
      </c>
      <c r="C6" s="2"/>
      <c r="D6" s="22" t="s">
        <v>0</v>
      </c>
      <c r="E6" s="9">
        <f t="shared" ref="E6:E13" si="8">IF(COUNTA(R6:AG6)&lt;1,"",SUM(R6:AG6))</f>
        <v>1.5</v>
      </c>
      <c r="F6" s="9">
        <f>IF(COUNTA(AI6:AX6)&lt;1,"",SUM(AI6:AX6))</f>
        <v>1</v>
      </c>
      <c r="G6" s="9" t="str">
        <f>IF(COUNTA(AZ6:BO6)&lt;1,"",SUM(AZ6:BO6))</f>
        <v/>
      </c>
      <c r="H6" s="9" t="str">
        <f>IF(COUNTA(BQ6:CF6)&lt;1,"",SUM(BQ6:CF6))</f>
        <v/>
      </c>
      <c r="I6" s="9" t="str">
        <f>IF(COUNTA(CH6:CW6)&lt;1,"",SUM(CH6:CW6))</f>
        <v/>
      </c>
      <c r="J6" s="9" t="str">
        <f>IF(COUNTA(CY6:DN6)&lt;1,"",SUM(CY6:DN6))</f>
        <v/>
      </c>
      <c r="K6" s="10" t="str">
        <f>IF(COUNTA(DP6:EE6)&lt;1,"",SUM(DP6:EE6))</f>
        <v/>
      </c>
      <c r="L6" s="1"/>
      <c r="M6" s="49">
        <f>IF(SUM(E6:K6)=0,"",SUM(E6:K6))</f>
        <v>2.5</v>
      </c>
      <c r="N6" s="47">
        <f>IF(B6="","",IF(SUM(E6:K6)=0,"",M6-B6))</f>
        <v>-31.5</v>
      </c>
      <c r="O6" s="1" t="str">
        <f>IF(OR(B6="",SUM(E6:K6)=0),"",IF(VALUE(N6)&gt;0,"Ü",""))</f>
        <v/>
      </c>
      <c r="P6" s="11" t="str">
        <f>IF(D6="","",D6)</f>
        <v>Müller</v>
      </c>
      <c r="Q6" s="3"/>
      <c r="R6" s="20"/>
      <c r="S6" s="20"/>
      <c r="T6" s="20"/>
      <c r="U6" s="20">
        <v>1</v>
      </c>
      <c r="V6" s="20"/>
      <c r="W6" s="20"/>
      <c r="X6" s="20"/>
      <c r="Y6" s="20"/>
      <c r="Z6" s="20">
        <v>0.5</v>
      </c>
      <c r="AA6" s="20"/>
      <c r="AB6" s="20"/>
      <c r="AC6" s="20"/>
      <c r="AD6" s="20"/>
      <c r="AE6" s="20"/>
      <c r="AF6" s="20"/>
      <c r="AG6" s="20"/>
      <c r="AH6" s="25">
        <f>IF(COUNTA(R6:AG6)&lt;1,"",SUM(R6:AG6))</f>
        <v>1.5</v>
      </c>
      <c r="AI6" s="20"/>
      <c r="AJ6" s="20"/>
      <c r="AK6" s="20"/>
      <c r="AL6" s="20"/>
      <c r="AM6" s="20"/>
      <c r="AN6" s="20"/>
      <c r="AO6" s="20"/>
      <c r="AP6" s="20"/>
      <c r="AQ6" s="20"/>
      <c r="AR6" s="20">
        <v>1</v>
      </c>
      <c r="AS6" s="20"/>
      <c r="AT6" s="20"/>
      <c r="AU6" s="20"/>
      <c r="AV6" s="20"/>
      <c r="AW6" s="20"/>
      <c r="AX6" s="20"/>
      <c r="AY6" s="28">
        <f>IF(COUNTA(AI6:AX6)&lt;1,"",SUM(AI6:AX6))</f>
        <v>1</v>
      </c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31" t="str">
        <f>IF(COUNTA(AZ6:BO6)&lt;1,"",SUM(AZ6:BO6))</f>
        <v/>
      </c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34" t="str">
        <f>IF(COUNTA(BQ6:CF6)&lt;1,"",SUM(BQ6:CF6))</f>
        <v/>
      </c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37" t="str">
        <f>IF(COUNTA(CH6:CW6)&lt;1,"",SUM(CH6:CW6))</f>
        <v/>
      </c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40" t="str">
        <f>IF(COUNTA(CY6:DN6)&lt;1,"",SUM(CY6:DN6))</f>
        <v/>
      </c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15" t="str">
        <f>IF(COUNTA(DP6:EE6)&lt;1,"",SUM(DP6:EE6))</f>
        <v/>
      </c>
    </row>
    <row r="7" spans="1:136" x14ac:dyDescent="0.25">
      <c r="A7" s="1"/>
      <c r="B7" s="19">
        <v>25</v>
      </c>
      <c r="C7" s="2"/>
      <c r="D7" s="23" t="s">
        <v>1</v>
      </c>
      <c r="E7" s="9">
        <f t="shared" si="8"/>
        <v>3</v>
      </c>
      <c r="F7" s="9">
        <f t="shared" ref="F7:F13" si="9">IF(COUNTA(AI7:AX7)&lt;1,"",SUM(AI7:AX7))</f>
        <v>1</v>
      </c>
      <c r="G7" s="9" t="str">
        <f t="shared" ref="G7:G13" si="10">IF(COUNTA(AZ7:BO7)&lt;1,"",SUM(AZ7:BO7))</f>
        <v/>
      </c>
      <c r="H7" s="9" t="str">
        <f t="shared" ref="H7:H13" si="11">IF(COUNTA(BQ7:CF7)&lt;1,"",SUM(BQ7:CF7))</f>
        <v/>
      </c>
      <c r="I7" s="9" t="str">
        <f t="shared" ref="I7:I13" si="12">IF(COUNTA(CH7:CW7)&lt;1,"",SUM(CH7:CW7))</f>
        <v/>
      </c>
      <c r="J7" s="9" t="str">
        <f t="shared" ref="J7:J13" si="13">IF(COUNTA(CY7:DN7)&lt;1,"",SUM(CY7:DN7))</f>
        <v/>
      </c>
      <c r="K7" s="10" t="str">
        <f t="shared" ref="K7:K13" si="14">IF(COUNTA(DP7:EE7)&lt;1,"",SUM(DP7:EE7))</f>
        <v/>
      </c>
      <c r="L7" s="1"/>
      <c r="M7" s="49">
        <f t="shared" ref="M7:M13" si="15">IF(SUM(E7:K7)=0,"",SUM(E7:K7))</f>
        <v>4</v>
      </c>
      <c r="N7" s="48">
        <f t="shared" ref="N7:N13" si="16">IF(B7="","",IF(SUM(E7:K7)=0,"",M7-B7))</f>
        <v>-21</v>
      </c>
      <c r="O7" s="1" t="str">
        <f t="shared" ref="O7:O13" si="17">IF(OR(B7="",SUM(E7:K7)=0),"",IF(VALUE(N7)&gt;0,"Ü",""))</f>
        <v/>
      </c>
      <c r="P7" s="11" t="str">
        <f t="shared" ref="P7:P13" si="18">IF(D7="","",D7)</f>
        <v>Meier</v>
      </c>
      <c r="Q7" s="3"/>
      <c r="R7" s="20"/>
      <c r="S7" s="20"/>
      <c r="T7" s="20"/>
      <c r="U7" s="20">
        <v>1</v>
      </c>
      <c r="V7" s="20">
        <v>1</v>
      </c>
      <c r="W7" s="20">
        <v>1</v>
      </c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6">
        <f t="shared" ref="AH7:AH13" si="19">IF(COUNTA(R7:AG7)&lt;1,"",SUM(R7:AG7))</f>
        <v>3</v>
      </c>
      <c r="AI7" s="20"/>
      <c r="AJ7" s="20"/>
      <c r="AK7" s="20"/>
      <c r="AL7" s="20"/>
      <c r="AM7" s="20"/>
      <c r="AN7" s="20"/>
      <c r="AO7" s="20">
        <v>1</v>
      </c>
      <c r="AP7" s="20"/>
      <c r="AQ7" s="20"/>
      <c r="AR7" s="20"/>
      <c r="AS7" s="20"/>
      <c r="AT7" s="20"/>
      <c r="AU7" s="20"/>
      <c r="AV7" s="20"/>
      <c r="AW7" s="20"/>
      <c r="AX7" s="20"/>
      <c r="AY7" s="29">
        <f t="shared" ref="AY7:AY13" si="20">IF(COUNTA(AI7:AX7)&lt;1,"",SUM(AI7:AX7))</f>
        <v>1</v>
      </c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32" t="str">
        <f t="shared" ref="BP7:BP13" si="21">IF(COUNTA(AZ7:BO7)&lt;1,"",SUM(AZ7:BO7))</f>
        <v/>
      </c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35" t="str">
        <f t="shared" ref="CG7:CG13" si="22">IF(COUNTA(BQ7:CF7)&lt;1,"",SUM(BQ7:CF7))</f>
        <v/>
      </c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38" t="str">
        <f t="shared" ref="CX7:CX13" si="23">IF(COUNTA(CH7:CW7)&lt;1,"",SUM(CH7:CW7))</f>
        <v/>
      </c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41" t="str">
        <f t="shared" ref="DO7:DO13" si="24">IF(COUNTA(CY7:DN7)&lt;1,"",SUM(CY7:DN7))</f>
        <v/>
      </c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16" t="str">
        <f t="shared" ref="EF7:EF13" si="25">IF(COUNTA(DP7:EE7)&lt;1,"",SUM(DP7:EE7))</f>
        <v/>
      </c>
    </row>
    <row r="8" spans="1:136" x14ac:dyDescent="0.25">
      <c r="A8" s="1"/>
      <c r="B8" s="19">
        <v>40</v>
      </c>
      <c r="C8" s="2"/>
      <c r="D8" s="23" t="s">
        <v>2</v>
      </c>
      <c r="E8" s="9">
        <f t="shared" si="8"/>
        <v>7.5</v>
      </c>
      <c r="F8" s="9">
        <f t="shared" si="9"/>
        <v>1</v>
      </c>
      <c r="G8" s="9" t="str">
        <f t="shared" si="10"/>
        <v/>
      </c>
      <c r="H8" s="9" t="str">
        <f t="shared" si="11"/>
        <v/>
      </c>
      <c r="I8" s="9" t="str">
        <f t="shared" si="12"/>
        <v/>
      </c>
      <c r="J8" s="9" t="str">
        <f t="shared" si="13"/>
        <v/>
      </c>
      <c r="K8" s="10" t="str">
        <f t="shared" si="14"/>
        <v/>
      </c>
      <c r="L8" s="1"/>
      <c r="M8" s="49">
        <f t="shared" si="15"/>
        <v>8.5</v>
      </c>
      <c r="N8" s="48">
        <f t="shared" si="16"/>
        <v>-31.5</v>
      </c>
      <c r="O8" s="1" t="str">
        <f t="shared" si="17"/>
        <v/>
      </c>
      <c r="P8" s="11" t="str">
        <f t="shared" si="18"/>
        <v>Schmid</v>
      </c>
      <c r="Q8" s="3"/>
      <c r="R8" s="20"/>
      <c r="S8" s="20"/>
      <c r="T8" s="20"/>
      <c r="U8" s="20">
        <v>1</v>
      </c>
      <c r="V8" s="20">
        <v>1</v>
      </c>
      <c r="W8" s="20">
        <v>1</v>
      </c>
      <c r="X8" s="20"/>
      <c r="Y8" s="20">
        <v>1</v>
      </c>
      <c r="Z8" s="20">
        <v>1</v>
      </c>
      <c r="AA8" s="20">
        <v>1</v>
      </c>
      <c r="AB8" s="20">
        <v>1</v>
      </c>
      <c r="AC8" s="20">
        <v>0.5</v>
      </c>
      <c r="AD8" s="20"/>
      <c r="AE8" s="20"/>
      <c r="AF8" s="20"/>
      <c r="AG8" s="20"/>
      <c r="AH8" s="26">
        <f t="shared" si="19"/>
        <v>7.5</v>
      </c>
      <c r="AI8" s="20"/>
      <c r="AJ8" s="20"/>
      <c r="AK8" s="20"/>
      <c r="AL8" s="20">
        <v>1</v>
      </c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9">
        <f t="shared" si="20"/>
        <v>1</v>
      </c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32" t="str">
        <f t="shared" si="21"/>
        <v/>
      </c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35" t="str">
        <f t="shared" si="22"/>
        <v/>
      </c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38" t="str">
        <f t="shared" si="23"/>
        <v/>
      </c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41" t="str">
        <f t="shared" si="24"/>
        <v/>
      </c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16" t="str">
        <f t="shared" si="25"/>
        <v/>
      </c>
    </row>
    <row r="9" spans="1:136" x14ac:dyDescent="0.25">
      <c r="A9" s="1"/>
      <c r="B9" s="19">
        <v>10</v>
      </c>
      <c r="C9" s="2"/>
      <c r="D9" s="23" t="s">
        <v>3</v>
      </c>
      <c r="E9" s="9">
        <f t="shared" si="8"/>
        <v>1</v>
      </c>
      <c r="F9" s="9">
        <f t="shared" si="9"/>
        <v>2</v>
      </c>
      <c r="G9" s="9" t="str">
        <f t="shared" si="10"/>
        <v/>
      </c>
      <c r="H9" s="9" t="str">
        <f t="shared" si="11"/>
        <v/>
      </c>
      <c r="I9" s="9" t="str">
        <f t="shared" si="12"/>
        <v/>
      </c>
      <c r="J9" s="9" t="str">
        <f t="shared" si="13"/>
        <v/>
      </c>
      <c r="K9" s="10" t="str">
        <f t="shared" si="14"/>
        <v/>
      </c>
      <c r="L9" s="1"/>
      <c r="M9" s="49">
        <f t="shared" si="15"/>
        <v>3</v>
      </c>
      <c r="N9" s="48">
        <f t="shared" si="16"/>
        <v>-7</v>
      </c>
      <c r="O9" s="1" t="str">
        <f t="shared" si="17"/>
        <v/>
      </c>
      <c r="P9" s="11" t="str">
        <f t="shared" si="18"/>
        <v>Lang</v>
      </c>
      <c r="Q9" s="3"/>
      <c r="R9" s="20"/>
      <c r="S9" s="20"/>
      <c r="T9" s="20"/>
      <c r="U9" s="20"/>
      <c r="V9" s="20"/>
      <c r="W9" s="20"/>
      <c r="X9" s="20"/>
      <c r="Y9" s="20"/>
      <c r="Z9" s="20">
        <v>1</v>
      </c>
      <c r="AA9" s="20"/>
      <c r="AB9" s="20"/>
      <c r="AC9" s="20"/>
      <c r="AD9" s="20"/>
      <c r="AE9" s="20"/>
      <c r="AF9" s="20"/>
      <c r="AG9" s="20"/>
      <c r="AH9" s="26">
        <f t="shared" si="19"/>
        <v>1</v>
      </c>
      <c r="AI9" s="20"/>
      <c r="AJ9" s="20"/>
      <c r="AK9" s="20"/>
      <c r="AL9" s="20">
        <v>1</v>
      </c>
      <c r="AM9" s="20">
        <v>1</v>
      </c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9">
        <f t="shared" si="20"/>
        <v>2</v>
      </c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32" t="str">
        <f t="shared" si="21"/>
        <v/>
      </c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35" t="str">
        <f t="shared" si="22"/>
        <v/>
      </c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38" t="str">
        <f t="shared" si="23"/>
        <v/>
      </c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41" t="str">
        <f t="shared" si="24"/>
        <v/>
      </c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16" t="str">
        <f t="shared" si="25"/>
        <v/>
      </c>
    </row>
    <row r="10" spans="1:136" x14ac:dyDescent="0.25">
      <c r="A10" s="1"/>
      <c r="B10" s="19">
        <v>5</v>
      </c>
      <c r="C10" s="2"/>
      <c r="D10" s="23" t="s">
        <v>4</v>
      </c>
      <c r="E10" s="9">
        <f t="shared" si="8"/>
        <v>7</v>
      </c>
      <c r="F10" s="9">
        <f t="shared" si="9"/>
        <v>1</v>
      </c>
      <c r="G10" s="9" t="str">
        <f t="shared" si="10"/>
        <v/>
      </c>
      <c r="H10" s="9" t="str">
        <f t="shared" si="11"/>
        <v/>
      </c>
      <c r="I10" s="9" t="str">
        <f t="shared" si="12"/>
        <v/>
      </c>
      <c r="J10" s="9" t="str">
        <f t="shared" si="13"/>
        <v/>
      </c>
      <c r="K10" s="10" t="str">
        <f t="shared" si="14"/>
        <v/>
      </c>
      <c r="L10" s="1"/>
      <c r="M10" s="49">
        <f t="shared" si="15"/>
        <v>8</v>
      </c>
      <c r="N10" s="48">
        <f t="shared" si="16"/>
        <v>3</v>
      </c>
      <c r="O10" s="1" t="str">
        <f t="shared" si="17"/>
        <v>Ü</v>
      </c>
      <c r="P10" s="11" t="str">
        <f t="shared" si="18"/>
        <v>Kerner</v>
      </c>
      <c r="Q10" s="3"/>
      <c r="R10" s="20"/>
      <c r="S10" s="20"/>
      <c r="T10" s="20"/>
      <c r="U10" s="20"/>
      <c r="V10" s="20"/>
      <c r="W10" s="20"/>
      <c r="X10" s="20"/>
      <c r="Y10" s="20"/>
      <c r="Z10" s="20">
        <v>1</v>
      </c>
      <c r="AA10" s="20">
        <v>1</v>
      </c>
      <c r="AB10" s="20">
        <v>1</v>
      </c>
      <c r="AC10" s="20">
        <v>1</v>
      </c>
      <c r="AD10" s="20">
        <v>1</v>
      </c>
      <c r="AE10" s="20">
        <v>1</v>
      </c>
      <c r="AF10" s="20">
        <v>1</v>
      </c>
      <c r="AG10" s="20"/>
      <c r="AH10" s="26">
        <f t="shared" si="19"/>
        <v>7</v>
      </c>
      <c r="AI10" s="20"/>
      <c r="AJ10" s="20"/>
      <c r="AK10" s="20"/>
      <c r="AL10" s="20"/>
      <c r="AM10" s="20">
        <v>1</v>
      </c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9">
        <f t="shared" si="20"/>
        <v>1</v>
      </c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32" t="str">
        <f t="shared" si="21"/>
        <v/>
      </c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35" t="str">
        <f t="shared" si="22"/>
        <v/>
      </c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38" t="str">
        <f t="shared" si="23"/>
        <v/>
      </c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41" t="str">
        <f t="shared" si="24"/>
        <v/>
      </c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16" t="str">
        <f t="shared" si="25"/>
        <v/>
      </c>
    </row>
    <row r="11" spans="1:136" x14ac:dyDescent="0.25">
      <c r="A11" s="1"/>
      <c r="B11" s="19"/>
      <c r="C11" s="2"/>
      <c r="D11" s="23" t="s">
        <v>5</v>
      </c>
      <c r="E11" s="9">
        <f t="shared" si="8"/>
        <v>3</v>
      </c>
      <c r="F11" s="9">
        <f t="shared" si="9"/>
        <v>1</v>
      </c>
      <c r="G11" s="9" t="str">
        <f t="shared" si="10"/>
        <v/>
      </c>
      <c r="H11" s="9" t="str">
        <f t="shared" si="11"/>
        <v/>
      </c>
      <c r="I11" s="9" t="str">
        <f t="shared" si="12"/>
        <v/>
      </c>
      <c r="J11" s="9" t="str">
        <f t="shared" si="13"/>
        <v/>
      </c>
      <c r="K11" s="10" t="str">
        <f t="shared" si="14"/>
        <v/>
      </c>
      <c r="L11" s="1"/>
      <c r="M11" s="49">
        <f t="shared" si="15"/>
        <v>4</v>
      </c>
      <c r="N11" s="48" t="str">
        <f t="shared" si="16"/>
        <v/>
      </c>
      <c r="O11" s="1" t="str">
        <f t="shared" si="17"/>
        <v/>
      </c>
      <c r="P11" s="11" t="str">
        <f t="shared" si="18"/>
        <v>Schulze</v>
      </c>
      <c r="Q11" s="3"/>
      <c r="R11" s="20"/>
      <c r="S11" s="20"/>
      <c r="T11" s="20"/>
      <c r="U11" s="20">
        <v>1</v>
      </c>
      <c r="V11" s="20">
        <v>1</v>
      </c>
      <c r="W11" s="20">
        <v>1</v>
      </c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6">
        <f t="shared" si="19"/>
        <v>3</v>
      </c>
      <c r="AI11" s="20"/>
      <c r="AJ11" s="20"/>
      <c r="AK11" s="20"/>
      <c r="AL11" s="20"/>
      <c r="AM11" s="20">
        <v>1</v>
      </c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9">
        <f t="shared" si="20"/>
        <v>1</v>
      </c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32" t="str">
        <f t="shared" si="21"/>
        <v/>
      </c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35" t="str">
        <f t="shared" si="22"/>
        <v/>
      </c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38" t="str">
        <f t="shared" si="23"/>
        <v/>
      </c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41" t="str">
        <f t="shared" si="24"/>
        <v/>
      </c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16" t="str">
        <f t="shared" si="25"/>
        <v/>
      </c>
    </row>
    <row r="12" spans="1:136" x14ac:dyDescent="0.25">
      <c r="A12" s="1"/>
      <c r="B12" s="19">
        <v>40</v>
      </c>
      <c r="C12" s="2"/>
      <c r="D12" s="23" t="s">
        <v>6</v>
      </c>
      <c r="E12" s="9" t="str">
        <f t="shared" si="8"/>
        <v/>
      </c>
      <c r="F12" s="9" t="str">
        <f t="shared" si="9"/>
        <v/>
      </c>
      <c r="G12" s="9" t="str">
        <f t="shared" si="10"/>
        <v/>
      </c>
      <c r="H12" s="9" t="str">
        <f t="shared" si="11"/>
        <v/>
      </c>
      <c r="I12" s="9" t="str">
        <f t="shared" si="12"/>
        <v/>
      </c>
      <c r="J12" s="9" t="str">
        <f t="shared" si="13"/>
        <v/>
      </c>
      <c r="K12" s="10" t="str">
        <f t="shared" si="14"/>
        <v/>
      </c>
      <c r="L12" s="1"/>
      <c r="M12" s="49" t="str">
        <f t="shared" si="15"/>
        <v/>
      </c>
      <c r="N12" s="48" t="str">
        <f t="shared" si="16"/>
        <v/>
      </c>
      <c r="O12" s="1" t="str">
        <f t="shared" si="17"/>
        <v/>
      </c>
      <c r="P12" s="11" t="str">
        <f t="shared" si="18"/>
        <v>Klein</v>
      </c>
      <c r="Q12" s="3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6" t="str">
        <f t="shared" si="19"/>
        <v/>
      </c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9" t="str">
        <f t="shared" si="20"/>
        <v/>
      </c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32" t="str">
        <f t="shared" si="21"/>
        <v/>
      </c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35" t="str">
        <f t="shared" si="22"/>
        <v/>
      </c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38" t="str">
        <f t="shared" si="23"/>
        <v/>
      </c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41" t="str">
        <f t="shared" si="24"/>
        <v/>
      </c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16" t="str">
        <f t="shared" si="25"/>
        <v/>
      </c>
    </row>
    <row r="13" spans="1:136" x14ac:dyDescent="0.25">
      <c r="A13" s="1"/>
      <c r="B13" s="19">
        <v>30</v>
      </c>
      <c r="C13" s="2"/>
      <c r="D13" s="23" t="s">
        <v>18</v>
      </c>
      <c r="E13" s="9">
        <f t="shared" si="8"/>
        <v>4</v>
      </c>
      <c r="F13" s="9" t="str">
        <f t="shared" si="9"/>
        <v/>
      </c>
      <c r="G13" s="9" t="str">
        <f t="shared" si="10"/>
        <v/>
      </c>
      <c r="H13" s="9" t="str">
        <f t="shared" si="11"/>
        <v/>
      </c>
      <c r="I13" s="9" t="str">
        <f t="shared" si="12"/>
        <v/>
      </c>
      <c r="J13" s="9" t="str">
        <f t="shared" si="13"/>
        <v/>
      </c>
      <c r="K13" s="10" t="str">
        <f t="shared" si="14"/>
        <v/>
      </c>
      <c r="L13" s="1"/>
      <c r="M13" s="49">
        <f t="shared" si="15"/>
        <v>4</v>
      </c>
      <c r="N13" s="48">
        <f t="shared" si="16"/>
        <v>-26</v>
      </c>
      <c r="O13" s="1" t="str">
        <f t="shared" si="17"/>
        <v/>
      </c>
      <c r="P13" s="11" t="str">
        <f t="shared" si="18"/>
        <v>Ludwig</v>
      </c>
      <c r="Q13" s="3"/>
      <c r="R13" s="20"/>
      <c r="S13" s="20"/>
      <c r="T13" s="20"/>
      <c r="U13" s="20">
        <v>1</v>
      </c>
      <c r="V13" s="20">
        <v>1</v>
      </c>
      <c r="W13" s="20">
        <v>1</v>
      </c>
      <c r="X13" s="20">
        <v>1</v>
      </c>
      <c r="Y13" s="20"/>
      <c r="Z13" s="20"/>
      <c r="AA13" s="20"/>
      <c r="AB13" s="20"/>
      <c r="AC13" s="20"/>
      <c r="AD13" s="20"/>
      <c r="AE13" s="20"/>
      <c r="AF13" s="20"/>
      <c r="AG13" s="20"/>
      <c r="AH13" s="26">
        <f t="shared" si="19"/>
        <v>4</v>
      </c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9" t="str">
        <f t="shared" si="20"/>
        <v/>
      </c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32" t="str">
        <f t="shared" si="21"/>
        <v/>
      </c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35" t="str">
        <f t="shared" si="22"/>
        <v/>
      </c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38" t="str">
        <f t="shared" si="23"/>
        <v/>
      </c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41" t="str">
        <f t="shared" si="24"/>
        <v/>
      </c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16" t="str">
        <f t="shared" si="25"/>
        <v/>
      </c>
    </row>
    <row r="14" spans="1:136" x14ac:dyDescent="0.25">
      <c r="A14" s="1"/>
      <c r="B14" s="20"/>
      <c r="C14" s="1"/>
      <c r="D14" s="23"/>
      <c r="E14" s="9"/>
      <c r="F14" s="9"/>
      <c r="G14" s="9"/>
      <c r="H14" s="9"/>
      <c r="I14" s="9"/>
      <c r="J14" s="9"/>
      <c r="K14" s="10"/>
      <c r="L14" s="1"/>
      <c r="M14" s="49"/>
      <c r="N14" s="48"/>
      <c r="O14" s="1"/>
      <c r="P14" s="11"/>
      <c r="Q14" s="3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6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9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32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35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38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41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16"/>
    </row>
    <row r="15" spans="1:136" x14ac:dyDescent="0.25">
      <c r="A15" s="1"/>
      <c r="B15" s="20"/>
      <c r="C15" s="1"/>
      <c r="D15" s="23"/>
      <c r="E15" s="9"/>
      <c r="F15" s="9"/>
      <c r="G15" s="9"/>
      <c r="H15" s="9"/>
      <c r="I15" s="9"/>
      <c r="J15" s="9"/>
      <c r="K15" s="10"/>
      <c r="L15" s="1"/>
      <c r="M15" s="49"/>
      <c r="N15" s="48"/>
      <c r="O15" s="1"/>
      <c r="P15" s="11"/>
      <c r="Q15" s="3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6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9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32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35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38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41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16"/>
    </row>
    <row r="16" spans="1:136" x14ac:dyDescent="0.25">
      <c r="A16" s="1"/>
      <c r="B16" s="20"/>
      <c r="C16" s="1"/>
      <c r="D16" s="23"/>
      <c r="E16" s="9"/>
      <c r="F16" s="9"/>
      <c r="G16" s="9"/>
      <c r="H16" s="9"/>
      <c r="I16" s="9"/>
      <c r="J16" s="9"/>
      <c r="K16" s="10"/>
      <c r="L16" s="1"/>
      <c r="M16" s="49"/>
      <c r="N16" s="48"/>
      <c r="O16" s="1"/>
      <c r="P16" s="11"/>
      <c r="Q16" s="3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6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9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32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35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38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41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16"/>
    </row>
    <row r="17" spans="1:136" x14ac:dyDescent="0.25">
      <c r="A17" s="1"/>
      <c r="B17" s="20"/>
      <c r="C17" s="1"/>
      <c r="D17" s="23"/>
      <c r="E17" s="9"/>
      <c r="F17" s="9"/>
      <c r="G17" s="9"/>
      <c r="H17" s="9"/>
      <c r="I17" s="9"/>
      <c r="J17" s="9"/>
      <c r="K17" s="10"/>
      <c r="L17" s="1"/>
      <c r="M17" s="49"/>
      <c r="N17" s="48"/>
      <c r="O17" s="1"/>
      <c r="P17" s="11"/>
      <c r="Q17" s="3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6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9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32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35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38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41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16"/>
    </row>
    <row r="18" spans="1:136" x14ac:dyDescent="0.25">
      <c r="A18" s="1"/>
      <c r="B18" s="20"/>
      <c r="C18" s="1"/>
      <c r="D18" s="23"/>
      <c r="E18" s="9"/>
      <c r="F18" s="9"/>
      <c r="G18" s="9"/>
      <c r="H18" s="9"/>
      <c r="I18" s="9"/>
      <c r="J18" s="9"/>
      <c r="K18" s="10"/>
      <c r="L18" s="1"/>
      <c r="M18" s="49"/>
      <c r="N18" s="48"/>
      <c r="O18" s="1"/>
      <c r="P18" s="11"/>
      <c r="Q18" s="3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6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9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32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35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38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41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16"/>
    </row>
    <row r="19" spans="1:136" x14ac:dyDescent="0.25">
      <c r="A19" s="1"/>
      <c r="B19" s="20"/>
      <c r="C19" s="1"/>
      <c r="D19" s="23"/>
      <c r="E19" s="9"/>
      <c r="F19" s="9"/>
      <c r="G19" s="9"/>
      <c r="H19" s="9"/>
      <c r="I19" s="9"/>
      <c r="J19" s="9"/>
      <c r="K19" s="10"/>
      <c r="L19" s="1"/>
      <c r="M19" s="49"/>
      <c r="N19" s="48"/>
      <c r="O19" s="1"/>
      <c r="P19" s="11"/>
      <c r="Q19" s="3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6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9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32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35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38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41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16"/>
    </row>
    <row r="20" spans="1:136" x14ac:dyDescent="0.25">
      <c r="A20" s="1"/>
      <c r="B20" s="20"/>
      <c r="C20" s="1"/>
      <c r="D20" s="23"/>
      <c r="E20" s="9"/>
      <c r="F20" s="9"/>
      <c r="G20" s="9"/>
      <c r="H20" s="9"/>
      <c r="I20" s="9"/>
      <c r="J20" s="9"/>
      <c r="K20" s="10"/>
      <c r="L20" s="1"/>
      <c r="M20" s="49"/>
      <c r="N20" s="48"/>
      <c r="O20" s="1"/>
      <c r="P20" s="11"/>
      <c r="Q20" s="3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6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9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32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35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38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41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16"/>
    </row>
    <row r="21" spans="1:136" x14ac:dyDescent="0.25">
      <c r="A21" s="1"/>
      <c r="B21" s="20"/>
      <c r="C21" s="1"/>
      <c r="D21" s="23"/>
      <c r="E21" s="9"/>
      <c r="F21" s="9"/>
      <c r="G21" s="9"/>
      <c r="H21" s="9"/>
      <c r="I21" s="9"/>
      <c r="J21" s="9"/>
      <c r="K21" s="10"/>
      <c r="L21" s="1"/>
      <c r="M21" s="49"/>
      <c r="N21" s="48"/>
      <c r="O21" s="1"/>
      <c r="P21" s="11"/>
      <c r="Q21" s="3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6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9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32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35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38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41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16"/>
    </row>
    <row r="22" spans="1:136" x14ac:dyDescent="0.25">
      <c r="A22" s="1"/>
      <c r="B22" s="20"/>
      <c r="C22" s="1"/>
      <c r="D22" s="23"/>
      <c r="E22" s="9"/>
      <c r="F22" s="9"/>
      <c r="G22" s="9"/>
      <c r="H22" s="9"/>
      <c r="I22" s="9"/>
      <c r="J22" s="9"/>
      <c r="K22" s="10"/>
      <c r="L22" s="1"/>
      <c r="M22" s="49"/>
      <c r="N22" s="48"/>
      <c r="O22" s="1"/>
      <c r="P22" s="11"/>
      <c r="Q22" s="3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6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9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32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35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38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41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16"/>
    </row>
    <row r="23" spans="1:136" x14ac:dyDescent="0.25">
      <c r="A23" s="1"/>
      <c r="B23" s="20"/>
      <c r="C23" s="1"/>
      <c r="D23" s="23"/>
      <c r="E23" s="9"/>
      <c r="F23" s="9"/>
      <c r="G23" s="9"/>
      <c r="H23" s="9"/>
      <c r="I23" s="9"/>
      <c r="J23" s="9"/>
      <c r="K23" s="10"/>
      <c r="L23" s="1"/>
      <c r="M23" s="49"/>
      <c r="N23" s="48"/>
      <c r="O23" s="1"/>
      <c r="P23" s="11"/>
      <c r="Q23" s="3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6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9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32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35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38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41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16"/>
    </row>
    <row r="24" spans="1:136" x14ac:dyDescent="0.25">
      <c r="A24" s="1"/>
      <c r="B24" s="20"/>
      <c r="C24" s="1"/>
      <c r="D24" s="23"/>
      <c r="E24" s="9"/>
      <c r="F24" s="9"/>
      <c r="G24" s="9"/>
      <c r="H24" s="9"/>
      <c r="I24" s="9"/>
      <c r="J24" s="9"/>
      <c r="K24" s="10"/>
      <c r="L24" s="1"/>
      <c r="M24" s="49"/>
      <c r="N24" s="48"/>
      <c r="O24" s="1"/>
      <c r="P24" s="11"/>
      <c r="Q24" s="3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6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9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32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35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38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41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16"/>
    </row>
    <row r="25" spans="1:136" x14ac:dyDescent="0.25">
      <c r="A25" s="1"/>
      <c r="B25" s="20"/>
      <c r="C25" s="1"/>
      <c r="D25" s="23"/>
      <c r="E25" s="9"/>
      <c r="F25" s="9"/>
      <c r="G25" s="9"/>
      <c r="H25" s="9"/>
      <c r="I25" s="9"/>
      <c r="J25" s="9"/>
      <c r="K25" s="10"/>
      <c r="L25" s="1"/>
      <c r="M25" s="49"/>
      <c r="N25" s="48"/>
      <c r="O25" s="1"/>
      <c r="P25" s="11"/>
      <c r="Q25" s="3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6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9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32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35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38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41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16"/>
    </row>
    <row r="26" spans="1:136" x14ac:dyDescent="0.25">
      <c r="A26" s="1"/>
      <c r="B26" s="20"/>
      <c r="C26" s="1"/>
      <c r="D26" s="23"/>
      <c r="E26" s="9"/>
      <c r="F26" s="9"/>
      <c r="G26" s="9"/>
      <c r="H26" s="9"/>
      <c r="I26" s="9"/>
      <c r="J26" s="9"/>
      <c r="K26" s="10"/>
      <c r="L26" s="1"/>
      <c r="M26" s="49"/>
      <c r="N26" s="48"/>
      <c r="O26" s="1"/>
      <c r="P26" s="11"/>
      <c r="Q26" s="3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6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9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32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35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38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41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16"/>
    </row>
    <row r="27" spans="1:136" x14ac:dyDescent="0.25">
      <c r="A27" s="1"/>
      <c r="B27" s="20"/>
      <c r="C27" s="1"/>
      <c r="D27" s="23"/>
      <c r="E27" s="9"/>
      <c r="F27" s="9"/>
      <c r="G27" s="9"/>
      <c r="H27" s="9"/>
      <c r="I27" s="9"/>
      <c r="J27" s="9"/>
      <c r="K27" s="10"/>
      <c r="L27" s="1"/>
      <c r="M27" s="49"/>
      <c r="N27" s="48"/>
      <c r="O27" s="1"/>
      <c r="P27" s="11"/>
      <c r="Q27" s="3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6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9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32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35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38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41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16"/>
    </row>
    <row r="28" spans="1:136" x14ac:dyDescent="0.25">
      <c r="A28" s="1"/>
      <c r="B28" s="20"/>
      <c r="C28" s="1"/>
      <c r="D28" s="23"/>
      <c r="E28" s="9"/>
      <c r="F28" s="9"/>
      <c r="G28" s="9"/>
      <c r="H28" s="9"/>
      <c r="I28" s="9"/>
      <c r="J28" s="9"/>
      <c r="K28" s="10"/>
      <c r="L28" s="1"/>
      <c r="M28" s="49"/>
      <c r="N28" s="48"/>
      <c r="O28" s="1"/>
      <c r="P28" s="11"/>
      <c r="Q28" s="3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6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9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32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35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38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41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16"/>
    </row>
    <row r="29" spans="1:136" x14ac:dyDescent="0.25">
      <c r="A29" s="1"/>
      <c r="B29" s="20"/>
      <c r="C29" s="1"/>
      <c r="D29" s="23"/>
      <c r="E29" s="9"/>
      <c r="F29" s="9"/>
      <c r="G29" s="9"/>
      <c r="H29" s="9"/>
      <c r="I29" s="9"/>
      <c r="J29" s="9"/>
      <c r="K29" s="10"/>
      <c r="L29" s="1"/>
      <c r="M29" s="49"/>
      <c r="N29" s="48"/>
      <c r="O29" s="1"/>
      <c r="P29" s="11"/>
      <c r="Q29" s="3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6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9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32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35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38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41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16"/>
    </row>
    <row r="30" spans="1:136" x14ac:dyDescent="0.25">
      <c r="A30" s="1"/>
      <c r="B30" s="20"/>
      <c r="C30" s="1"/>
      <c r="D30" s="23"/>
      <c r="E30" s="9"/>
      <c r="F30" s="9"/>
      <c r="G30" s="9"/>
      <c r="H30" s="9"/>
      <c r="I30" s="9"/>
      <c r="J30" s="9"/>
      <c r="K30" s="10"/>
      <c r="L30" s="1"/>
      <c r="M30" s="49"/>
      <c r="N30" s="48"/>
      <c r="O30" s="1"/>
      <c r="P30" s="11"/>
      <c r="Q30" s="3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6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9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32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35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38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41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16"/>
    </row>
    <row r="31" spans="1:136" x14ac:dyDescent="0.25">
      <c r="A31" s="1"/>
      <c r="B31" s="20"/>
      <c r="C31" s="1"/>
      <c r="D31" s="23"/>
      <c r="E31" s="9"/>
      <c r="F31" s="9"/>
      <c r="G31" s="9"/>
      <c r="H31" s="9"/>
      <c r="I31" s="9"/>
      <c r="J31" s="9"/>
      <c r="K31" s="10"/>
      <c r="L31" s="1"/>
      <c r="M31" s="49"/>
      <c r="N31" s="48"/>
      <c r="O31" s="1"/>
      <c r="P31" s="11"/>
      <c r="Q31" s="3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6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9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32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35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38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41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16"/>
    </row>
    <row r="32" spans="1:136" x14ac:dyDescent="0.25">
      <c r="A32" s="1"/>
      <c r="B32" s="20"/>
      <c r="C32" s="1"/>
      <c r="D32" s="23"/>
      <c r="E32" s="9"/>
      <c r="F32" s="9"/>
      <c r="G32" s="9"/>
      <c r="H32" s="9"/>
      <c r="I32" s="9"/>
      <c r="J32" s="9"/>
      <c r="K32" s="10"/>
      <c r="L32" s="1"/>
      <c r="M32" s="49"/>
      <c r="N32" s="48"/>
      <c r="O32" s="1"/>
      <c r="P32" s="11"/>
      <c r="Q32" s="3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6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9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32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35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38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41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16"/>
    </row>
    <row r="33" spans="1:136" x14ac:dyDescent="0.25">
      <c r="A33" s="1"/>
      <c r="B33" s="20"/>
      <c r="C33" s="1"/>
      <c r="D33" s="23"/>
      <c r="E33" s="9"/>
      <c r="F33" s="9"/>
      <c r="G33" s="9"/>
      <c r="H33" s="9"/>
      <c r="I33" s="9"/>
      <c r="J33" s="9"/>
      <c r="K33" s="10"/>
      <c r="L33" s="1"/>
      <c r="M33" s="49"/>
      <c r="N33" s="48"/>
      <c r="O33" s="1"/>
      <c r="P33" s="11"/>
      <c r="Q33" s="3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6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9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32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35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38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41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16"/>
    </row>
    <row r="34" spans="1:136" x14ac:dyDescent="0.25">
      <c r="A34" s="1"/>
      <c r="B34" s="20"/>
      <c r="C34" s="1"/>
      <c r="D34" s="23"/>
      <c r="E34" s="9"/>
      <c r="F34" s="9"/>
      <c r="G34" s="9"/>
      <c r="H34" s="9"/>
      <c r="I34" s="9"/>
      <c r="J34" s="9"/>
      <c r="K34" s="10"/>
      <c r="L34" s="1"/>
      <c r="M34" s="49"/>
      <c r="N34" s="48"/>
      <c r="O34" s="1"/>
      <c r="P34" s="11"/>
      <c r="Q34" s="3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6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9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32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35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38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41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16"/>
    </row>
    <row r="35" spans="1:136" x14ac:dyDescent="0.25">
      <c r="A35" s="1"/>
      <c r="B35" s="21"/>
      <c r="C35" s="1"/>
      <c r="D35" s="24"/>
      <c r="E35" s="9"/>
      <c r="F35" s="9"/>
      <c r="G35" s="9"/>
      <c r="H35" s="9"/>
      <c r="I35" s="9"/>
      <c r="J35" s="9"/>
      <c r="K35" s="10"/>
      <c r="L35" s="1"/>
      <c r="M35" s="49"/>
      <c r="N35" s="48"/>
      <c r="O35" s="1"/>
      <c r="P35" s="11"/>
      <c r="Q35" s="3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7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3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33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36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39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42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17"/>
    </row>
    <row r="36" spans="1:136" x14ac:dyDescent="0.25">
      <c r="A36" s="1"/>
      <c r="B36" s="1"/>
      <c r="C36" s="1"/>
      <c r="D36" s="2"/>
      <c r="E36" s="1"/>
      <c r="F36" s="1"/>
      <c r="G36" s="1"/>
      <c r="H36" s="1"/>
      <c r="I36" s="1"/>
      <c r="J36" s="1"/>
      <c r="K36" s="1"/>
      <c r="L36" s="1"/>
      <c r="M36" s="2"/>
      <c r="N36" s="1"/>
      <c r="O36" s="1"/>
      <c r="P36" s="3"/>
      <c r="Q36" s="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</row>
    <row r="37" spans="1:136" x14ac:dyDescent="0.25">
      <c r="A37" s="1"/>
      <c r="B37" s="1"/>
      <c r="C37" s="1"/>
      <c r="D37" s="2"/>
      <c r="E37" s="1"/>
      <c r="F37" s="1"/>
      <c r="G37" s="1"/>
      <c r="H37" s="1"/>
      <c r="I37" s="1"/>
      <c r="J37" s="1"/>
      <c r="K37" s="1"/>
      <c r="L37" s="1"/>
      <c r="M37" s="2"/>
      <c r="N37" s="1"/>
      <c r="O37" s="1"/>
      <c r="P37" s="3"/>
      <c r="Q37" s="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</row>
    <row r="38" spans="1:136" x14ac:dyDescent="0.25">
      <c r="A38" s="1"/>
      <c r="B38" s="1"/>
      <c r="C38" s="1"/>
      <c r="D38" s="2"/>
      <c r="E38" s="1"/>
      <c r="F38" s="1"/>
      <c r="G38" s="1"/>
      <c r="H38" s="1"/>
      <c r="I38" s="1"/>
      <c r="J38" s="1"/>
      <c r="K38" s="1"/>
      <c r="L38" s="1"/>
      <c r="M38" s="2"/>
      <c r="N38" s="1"/>
      <c r="O38" s="1"/>
      <c r="P38" s="3"/>
      <c r="Q38" s="3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</row>
    <row r="39" spans="1:136" x14ac:dyDescent="0.25">
      <c r="A39" s="1"/>
      <c r="B39" s="1"/>
      <c r="C39" s="1"/>
      <c r="D39" s="2"/>
      <c r="E39" s="1"/>
      <c r="F39" s="1"/>
      <c r="G39" s="1"/>
      <c r="H39" s="1"/>
      <c r="I39" s="1"/>
      <c r="J39" s="1"/>
      <c r="K39" s="1"/>
      <c r="L39" s="1"/>
      <c r="M39" s="2"/>
      <c r="N39" s="1"/>
      <c r="O39" s="1"/>
      <c r="P39" s="3"/>
      <c r="Q39" s="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</row>
  </sheetData>
  <sheetProtection algorithmName="SHA-512" hashValue="UIc/SU2mCPU6HgWPek+GWxSHw2Ezfbel8X7iORbwvf6Y1eRkYa0Yk63dx2jIUdpaRitkZCFUMlxbBLGD2aukhQ==" saltValue="4uYY3Ro+qKVpGbluOeERgA==" spinCount="100000" sheet="1" formatCells="0" formatColumns="0" formatRows="0"/>
  <phoneticPr fontId="1" type="noConversion"/>
  <conditionalFormatting sqref="R4:AG4">
    <cfRule type="colorScale" priority="8">
      <colorScale>
        <cfvo type="min"/>
        <cfvo type="max"/>
        <color rgb="FFFFEF9C"/>
        <color rgb="FFFF7128"/>
      </colorScale>
    </cfRule>
  </conditionalFormatting>
  <conditionalFormatting sqref="AI4:AX4">
    <cfRule type="colorScale" priority="7">
      <colorScale>
        <cfvo type="min"/>
        <cfvo type="max"/>
        <color rgb="FFFFEF9C"/>
        <color rgb="FFFF7128"/>
      </colorScale>
    </cfRule>
  </conditionalFormatting>
  <conditionalFormatting sqref="AZ4:BO4">
    <cfRule type="colorScale" priority="6">
      <colorScale>
        <cfvo type="min"/>
        <cfvo type="max"/>
        <color rgb="FFFFEF9C"/>
        <color rgb="FFFF7128"/>
      </colorScale>
    </cfRule>
  </conditionalFormatting>
  <conditionalFormatting sqref="BQ4:CF4">
    <cfRule type="colorScale" priority="5">
      <colorScale>
        <cfvo type="min"/>
        <cfvo type="max"/>
        <color rgb="FFFFEF9C"/>
        <color rgb="FFFF7128"/>
      </colorScale>
    </cfRule>
  </conditionalFormatting>
  <conditionalFormatting sqref="CH4:CW4">
    <cfRule type="colorScale" priority="4">
      <colorScale>
        <cfvo type="min"/>
        <cfvo type="max"/>
        <color rgb="FFFFEF9C"/>
        <color rgb="FFFF7128"/>
      </colorScale>
    </cfRule>
  </conditionalFormatting>
  <conditionalFormatting sqref="CY4:DN4">
    <cfRule type="colorScale" priority="3">
      <colorScale>
        <cfvo type="min"/>
        <cfvo type="max"/>
        <color rgb="FFFFEF9C"/>
        <color rgb="FFFF7128"/>
      </colorScale>
    </cfRule>
  </conditionalFormatting>
  <conditionalFormatting sqref="DP4:EE4">
    <cfRule type="colorScale" priority="2">
      <colorScale>
        <cfvo type="min"/>
        <cfvo type="max"/>
        <color rgb="FFFFEF9C"/>
        <color rgb="FFFF7128"/>
      </colorScale>
    </cfRule>
  </conditionalFormatting>
  <hyperlinks>
    <hyperlink ref="D1" location="Dokumentation!A15" display="Dokumentation" xr:uid="{0E2E39DC-A081-470A-9E9E-7797424DCB8F}"/>
    <hyperlink ref="B1" location="Zentrale!A16" display="Zentrale" xr:uid="{1147C557-5F2F-48B5-A3C3-410AEBE1B427}"/>
  </hyperlinks>
  <printOptions horizontalCentered="1" gridLines="1"/>
  <pageMargins left="0.51181102362204722" right="0.51181102362204722" top="0.78740157480314965" bottom="0.78740157480314965" header="0.31496062992125984" footer="0.31496062992125984"/>
  <pageSetup paperSize="9" scale="80" orientation="landscape" r:id="rId1"/>
  <headerFooter>
    <oddHeader>&amp;C&amp;Z&amp;F Seite &amp;P von &amp;N</oddHeader>
    <oddFooter xml:space="preserve">&amp;CEine Datei aus XZ180 Digitale Personalplaner   © Auvista Verlag München </oddFooter>
  </headerFooter>
  <colBreaks count="3" manualBreakCount="3">
    <brk id="34" max="1048575" man="1"/>
    <brk id="68" max="1048575" man="1"/>
    <brk id="10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Zentrale</vt:lpstr>
      <vt:lpstr>Dokumentation</vt:lpstr>
      <vt:lpstr>KWxy</vt:lpstr>
      <vt:lpstr>Beispiel</vt:lpstr>
      <vt:lpstr>Dokumentation!Druckbereich</vt:lpstr>
      <vt:lpstr>Zentrale!Druckbereich</vt:lpstr>
      <vt:lpstr>Beispiel!Drucktitel</vt:lpstr>
      <vt:lpstr>KWxy!Drucktitel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Rafael</cp:lastModifiedBy>
  <cp:lastPrinted>2025-02-25T11:32:22Z</cp:lastPrinted>
  <dcterms:created xsi:type="dcterms:W3CDTF">2024-04-15T19:03:55Z</dcterms:created>
  <dcterms:modified xsi:type="dcterms:W3CDTF">2025-02-25T11:38:45Z</dcterms:modified>
</cp:coreProperties>
</file>